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Cindy\Desktop\"/>
    </mc:Choice>
  </mc:AlternateContent>
  <xr:revisionPtr revIDLastSave="0" documentId="8_{80EEB3F2-75E7-4830-8688-CFEEF8C80BD9}" xr6:coauthVersionLast="47" xr6:coauthVersionMax="47" xr10:uidLastSave="{00000000-0000-0000-0000-000000000000}"/>
  <workbookProtection workbookAlgorithmName="SHA-512" workbookHashValue="70CVKhH4BarqGbvHooCQMP4Le/OuM8TPcIhYFNSvp5dSnjU8jYzYM3AoiKQQxw7cArYhf9DngHdqMBi+JTZ0mA==" workbookSaltValue="4aXfzuYWLO7SZ0WwknElEw==" workbookSpinCount="100000" lockStructure="1"/>
  <bookViews>
    <workbookView xWindow="2295" yWindow="2295" windowWidth="21600" windowHeight="11385" xr2:uid="{00000000-000D-0000-FFFF-FFFF00000000}"/>
  </bookViews>
  <sheets>
    <sheet name="Sheet1" sheetId="1" r:id="rId1"/>
    <sheet name="Sheet2" sheetId="2" r:id="rId2"/>
  </sheets>
  <definedNames>
    <definedName name="_xlnm.Print_Titles" localSheetId="0">Sheet1!$A:$C,Sheet1!$1:$3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1" l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D50" i="1" l="1"/>
  <c r="E50" i="1"/>
  <c r="D24" i="1"/>
  <c r="E24" i="1"/>
  <c r="D35" i="1"/>
  <c r="E35" i="1"/>
  <c r="AC49" i="1" l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B34" i="1"/>
  <c r="AB33" i="1"/>
  <c r="AB32" i="1"/>
  <c r="AB31" i="1"/>
  <c r="AB30" i="1"/>
  <c r="AB29" i="1"/>
  <c r="AB28" i="1"/>
  <c r="AB27" i="1"/>
  <c r="AB26" i="1"/>
  <c r="AC34" i="1"/>
  <c r="AC33" i="1"/>
  <c r="AC32" i="1"/>
  <c r="AC31" i="1"/>
  <c r="AC30" i="1"/>
  <c r="AC29" i="1"/>
  <c r="AC28" i="1"/>
  <c r="AC27" i="1"/>
  <c r="AC26" i="1"/>
  <c r="AC25" i="1"/>
  <c r="AB25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C4" i="1"/>
  <c r="AB4" i="1"/>
  <c r="AB35" i="1" l="1"/>
  <c r="AC24" i="1"/>
  <c r="AC35" i="1"/>
  <c r="AA24" i="1"/>
  <c r="Z24" i="1"/>
  <c r="AA35" i="1"/>
  <c r="Z35" i="1"/>
  <c r="Y35" i="1" l="1"/>
  <c r="X35" i="1"/>
  <c r="Y24" i="1"/>
  <c r="X24" i="1"/>
  <c r="W35" i="1" l="1"/>
  <c r="V35" i="1"/>
  <c r="W24" i="1"/>
  <c r="V24" i="1"/>
  <c r="U24" i="1" l="1"/>
  <c r="T24" i="1"/>
  <c r="U35" i="1"/>
  <c r="T35" i="1"/>
  <c r="R35" i="1" l="1"/>
  <c r="S35" i="1"/>
  <c r="S24" i="1" l="1"/>
  <c r="R24" i="1"/>
  <c r="Q35" i="1" l="1"/>
  <c r="P35" i="1"/>
  <c r="Q24" i="1"/>
  <c r="P24" i="1"/>
  <c r="O35" i="1" l="1"/>
  <c r="N35" i="1"/>
  <c r="O24" i="1"/>
  <c r="N24" i="1"/>
  <c r="M24" i="1" l="1"/>
  <c r="L24" i="1"/>
  <c r="M35" i="1"/>
  <c r="L35" i="1"/>
  <c r="J24" i="1" l="1"/>
  <c r="K35" i="1" l="1"/>
  <c r="J35" i="1"/>
  <c r="K24" i="1"/>
  <c r="H24" i="1" l="1"/>
  <c r="I24" i="1"/>
  <c r="I35" i="1"/>
  <c r="H35" i="1"/>
  <c r="G35" i="1" l="1"/>
  <c r="F35" i="1"/>
  <c r="G24" i="1"/>
  <c r="F24" i="1"/>
  <c r="AD35" i="1" l="1"/>
  <c r="AD24" i="1" l="1"/>
  <c r="K50" i="1"/>
  <c r="AA50" i="1" l="1"/>
  <c r="Y50" i="1"/>
  <c r="W50" i="1"/>
  <c r="U50" i="1"/>
  <c r="S50" i="1"/>
  <c r="Q50" i="1"/>
  <c r="O50" i="1"/>
  <c r="M50" i="1"/>
  <c r="I50" i="1"/>
  <c r="G50" i="1"/>
  <c r="Z50" i="1"/>
  <c r="X50" i="1"/>
  <c r="V50" i="1"/>
  <c r="T50" i="1"/>
  <c r="R50" i="1"/>
  <c r="P50" i="1"/>
  <c r="N50" i="1"/>
  <c r="L50" i="1"/>
  <c r="J50" i="1"/>
  <c r="H50" i="1"/>
  <c r="F50" i="1"/>
  <c r="AB50" i="1" l="1"/>
  <c r="AC50" i="1"/>
  <c r="AD50" i="1"/>
</calcChain>
</file>

<file path=xl/sharedStrings.xml><?xml version="1.0" encoding="utf-8"?>
<sst xmlns="http://schemas.openxmlformats.org/spreadsheetml/2006/main" count="115" uniqueCount="88">
  <si>
    <t>Usage</t>
  </si>
  <si>
    <t>Amount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</si>
  <si>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</si>
  <si>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</si>
  <si>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</si>
  <si>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</si>
  <si>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</si>
  <si>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</si>
  <si>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</si>
  <si>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</si>
  <si>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</si>
  <si>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</si>
  <si>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</si>
  <si>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</si>
  <si>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Yearly Totals</t>
  </si>
  <si>
    <t>Vendor Name</t>
  </si>
  <si>
    <t>Physical Area</t>
  </si>
  <si>
    <t>600 Strong - Courthouse</t>
  </si>
  <si>
    <t>608 Strong - Sheriffs Office</t>
  </si>
  <si>
    <t>608 1/2 Strong</t>
  </si>
  <si>
    <t>600 Strong -Annex Bldg.</t>
  </si>
  <si>
    <t>116 S. 6th -Old Jail</t>
  </si>
  <si>
    <t>200 S. Hickory -New Jail</t>
  </si>
  <si>
    <t>608 Sealy - Ext. Office</t>
  </si>
  <si>
    <t>209 S. 7th - Ligjt</t>
  </si>
  <si>
    <t>50 Sealy Avenue</t>
  </si>
  <si>
    <t>Dispatch Tower</t>
  </si>
  <si>
    <t>114 S. Church - JP &amp; SO</t>
  </si>
  <si>
    <t>143 W. Dale - Tax Winters</t>
  </si>
  <si>
    <t>126 State - MHMR</t>
  </si>
  <si>
    <t>Exercise/Aging - 627 Strong</t>
  </si>
  <si>
    <t>Ballinger Aging - 608 Sealy Unit B</t>
  </si>
  <si>
    <t>R&amp;B #3- Wingate</t>
  </si>
  <si>
    <t>R&amp;B#4 - Miles -506 W. 1st St.</t>
  </si>
  <si>
    <t>ATMOS</t>
  </si>
  <si>
    <t>509 Hutchings Avenue</t>
  </si>
  <si>
    <t>615 Strong</t>
  </si>
  <si>
    <t>600 Strong - Annex Bldg.</t>
  </si>
  <si>
    <t>209 S. 7th -Ext. Office</t>
  </si>
  <si>
    <t>Ballinger Aging - Old Bldg.</t>
  </si>
  <si>
    <t>Ballinger Aging -New Bldg.</t>
  </si>
  <si>
    <t>R&amp;B2 - Winters</t>
  </si>
  <si>
    <t>R&amp;B3 -Wingate</t>
  </si>
  <si>
    <t>R&amp;B4- Miles</t>
  </si>
  <si>
    <t>CITY OF BALLINGER</t>
  </si>
  <si>
    <t>Crthse &amp; Old Jail</t>
  </si>
  <si>
    <t>209 S. 7th Ext Annex</t>
  </si>
  <si>
    <t>627 Strong Old Aging</t>
  </si>
  <si>
    <t>R&amp;B 1- Ballinger</t>
  </si>
  <si>
    <t>R&amp;B 2 Winters</t>
  </si>
  <si>
    <t>R&amp;B3- Wingate</t>
  </si>
  <si>
    <t>MILLERSVIEW DOOLE</t>
  </si>
  <si>
    <t>CITY OF WINTERS</t>
  </si>
  <si>
    <t>NORTH RUNNELS WATER</t>
  </si>
  <si>
    <t xml:space="preserve">610 Hutchings Ave.                  </t>
  </si>
  <si>
    <t>ACCOUNT #'S</t>
  </si>
  <si>
    <t>1829-01</t>
  </si>
  <si>
    <t>1831-01</t>
  </si>
  <si>
    <t>1827-01</t>
  </si>
  <si>
    <t>1830-01</t>
  </si>
  <si>
    <t>1828-01</t>
  </si>
  <si>
    <t>1834-01</t>
  </si>
  <si>
    <t>03-0800</t>
  </si>
  <si>
    <t>05-2320</t>
  </si>
  <si>
    <r>
      <t>R&amp;B #1 Ballinger</t>
    </r>
    <r>
      <rPr>
        <b/>
        <sz val="12"/>
        <rFont val="Tahoma"/>
        <family val="2"/>
      </rPr>
      <t>-COLEMAN CTY. ELECTRUC</t>
    </r>
  </si>
  <si>
    <t>126 State St. Unit PO</t>
  </si>
  <si>
    <t>615 Strong Tax office</t>
  </si>
  <si>
    <t>TOTAL ELECTRICITY</t>
  </si>
  <si>
    <t>TOTAL NATURAL GAS</t>
  </si>
  <si>
    <t>TOTAL WATER</t>
  </si>
  <si>
    <t>ELECTRICITY</t>
  </si>
  <si>
    <t>NATURAL GAS</t>
  </si>
  <si>
    <t>WATER</t>
  </si>
  <si>
    <t>USAGE</t>
  </si>
  <si>
    <t>CHECK</t>
  </si>
  <si>
    <t>TOTAL COST</t>
  </si>
  <si>
    <t>RUNNELS COUNTY</t>
  </si>
  <si>
    <t>CAVALLO ENERGY</t>
  </si>
  <si>
    <t>03-0780-00</t>
  </si>
  <si>
    <t>617 Strong Ave</t>
  </si>
  <si>
    <t>110 N Main St.</t>
  </si>
  <si>
    <t>R&amp;B#2 811 Trinity</t>
  </si>
  <si>
    <t>03-1200-02</t>
  </si>
  <si>
    <t>114 N. Main-Winters</t>
  </si>
  <si>
    <t>CITY OF MILES</t>
  </si>
  <si>
    <t>R&amp;B 4 Miles</t>
  </si>
  <si>
    <t>Utilities for FY 2020-2021</t>
  </si>
  <si>
    <t>09/01/2021-09/30/2021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</si>
</sst>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3"/>
      <color theme="1"/>
      <name val="Tahoma"/>
      <family val="2"/>
    </font>
    <font>
      <sz val="24"/>
      <color theme="1"/>
      <name val="Tahoma"/>
      <family val="2"/>
    </font>
    <font>
      <sz val="14"/>
      <color theme="1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1"/>
      <name val="Calibri"/>
      <family val="2"/>
      <scheme val="minor"/>
    </font>
    <font>
      <b/>
      <sz val="14"/>
      <name val="Tahoma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44" fontId="2" fillId="0" borderId="0" applyFont="0" applyFill="0" applyBorder="0" applyAlignment="0" applyProtection="0"/>
    <xf numFmtId="0" fontId="8" fillId="0" borderId="0">
      <alignment vertical="top"/>
    </xf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8" fillId="0" borderId="7" applyNumberFormat="0" applyFont="0" applyBorder="0" applyAlignment="0" applyProtection="0"/>
  </cellStyleXfs>
  <cellXfs count="77">
    <xf numFmtId="0" fontId="0" fillId="0" borderId="0" xfId="0"/>
    <xf numFmtId="0" fontId="6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7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Alignment="1" applyProtection="1">
      <alignment horizontal="center"/>
      <protection locked="0"/>
    </xf>
    <xf numFmtId="0" fontId="1" fillId="3" borderId="1" xfId="2" applyFont="1" applyBorder="1" applyProtection="1">
      <protection locked="0"/>
    </xf>
    <xf numFmtId="0" fontId="1" fillId="3" borderId="1" xfId="2" applyFont="1" applyBorder="1" applyAlignment="1" applyProtection="1">
      <alignment horizontal="center" vertical="center"/>
      <protection locked="0"/>
    </xf>
    <xf numFmtId="0" fontId="4" fillId="4" borderId="1" xfId="3" applyFont="1" applyBorder="1" applyAlignment="1" applyProtection="1">
      <alignment vertical="center"/>
      <protection locked="0"/>
    </xf>
    <xf numFmtId="0" fontId="2" fillId="2" borderId="1" xfId="1" applyBorder="1" applyProtection="1">
      <protection locked="0"/>
    </xf>
    <xf numFmtId="44" fontId="0" fillId="2" borderId="1" xfId="4" applyFont="1" applyFill="1" applyBorder="1" applyProtection="1">
      <protection locked="0"/>
    </xf>
    <xf numFmtId="44" fontId="2" fillId="2" borderId="1" xfId="4" applyFill="1" applyBorder="1" applyProtection="1">
      <protection locked="0"/>
    </xf>
    <xf numFmtId="0" fontId="4" fillId="4" borderId="1" xfId="3" applyFont="1" applyBorder="1" applyAlignment="1" applyProtection="1">
      <alignment vertical="center" wrapText="1"/>
      <protection locked="0"/>
    </xf>
    <xf numFmtId="44" fontId="2" fillId="2" borderId="1" xfId="4" applyFill="1" applyBorder="1" applyProtection="1"/>
    <xf numFmtId="0" fontId="11" fillId="4" borderId="1" xfId="3" applyFont="1" applyBorder="1" applyAlignment="1" applyProtection="1">
      <alignment horizontal="center" vertical="center" wrapText="1"/>
      <protection locked="0"/>
    </xf>
    <xf numFmtId="0" fontId="11" fillId="4" borderId="1" xfId="3" applyFont="1" applyBorder="1" applyAlignment="1" applyProtection="1">
      <alignment vertical="center"/>
      <protection locked="0"/>
    </xf>
    <xf numFmtId="0" fontId="12" fillId="5" borderId="1" xfId="1" applyFont="1" applyFill="1" applyBorder="1" applyProtection="1">
      <protection locked="0"/>
    </xf>
    <xf numFmtId="44" fontId="12" fillId="5" borderId="1" xfId="4" applyFont="1" applyFill="1" applyBorder="1" applyProtection="1">
      <protection locked="0"/>
    </xf>
    <xf numFmtId="44" fontId="0" fillId="0" borderId="0" xfId="0" applyNumberFormat="1" applyProtection="1">
      <protection locked="0"/>
    </xf>
    <xf numFmtId="0" fontId="0" fillId="2" borderId="1" xfId="1" applyFont="1" applyBorder="1" applyProtection="1">
      <protection locked="0"/>
    </xf>
    <xf numFmtId="0" fontId="4" fillId="4" borderId="0" xfId="3" applyFont="1" applyBorder="1" applyAlignment="1" applyProtection="1">
      <alignment vertical="center" wrapText="1"/>
      <protection locked="0"/>
    </xf>
    <xf numFmtId="0" fontId="4" fillId="4" borderId="0" xfId="3" applyFont="1" applyBorder="1" applyAlignment="1" applyProtection="1">
      <alignment horizontal="left" vertical="center" wrapText="1"/>
      <protection locked="0"/>
    </xf>
    <xf numFmtId="0" fontId="4" fillId="4" borderId="4" xfId="3" applyFont="1" applyBorder="1" applyAlignment="1" applyProtection="1">
      <alignment vertical="center"/>
      <protection locked="0"/>
    </xf>
    <xf numFmtId="0" fontId="2" fillId="2" borderId="4" xfId="1" applyBorder="1" applyProtection="1">
      <protection locked="0"/>
    </xf>
    <xf numFmtId="44" fontId="0" fillId="2" borderId="4" xfId="4" applyFont="1" applyFill="1" applyBorder="1" applyProtection="1">
      <protection locked="0"/>
    </xf>
    <xf numFmtId="44" fontId="2" fillId="2" borderId="4" xfId="4" applyFill="1" applyBorder="1" applyProtection="1">
      <protection locked="0"/>
    </xf>
    <xf numFmtId="0" fontId="14" fillId="0" borderId="0" xfId="0" applyFont="1" applyProtection="1">
      <protection locked="0"/>
    </xf>
    <xf numFmtId="0" fontId="11" fillId="4" borderId="1" xfId="3" applyFont="1" applyBorder="1" applyAlignment="1" applyProtection="1">
      <alignment horizontal="center" vertical="center"/>
      <protection locked="0"/>
    </xf>
    <xf numFmtId="0" fontId="4" fillId="4" borderId="1" xfId="3" applyFont="1" applyBorder="1" applyAlignment="1" applyProtection="1">
      <alignment horizontal="center" vertical="center"/>
      <protection locked="0"/>
    </xf>
    <xf numFmtId="17" fontId="4" fillId="4" borderId="1" xfId="3" quotePrefix="1" applyNumberFormat="1" applyFont="1" applyBorder="1" applyAlignment="1" applyProtection="1">
      <alignment horizontal="center" vertical="center" wrapText="1"/>
      <protection locked="0"/>
    </xf>
    <xf numFmtId="3" fontId="2" fillId="2" borderId="1" xfId="1" applyNumberFormat="1" applyBorder="1" applyProtection="1">
      <protection locked="0"/>
    </xf>
    <xf numFmtId="0" fontId="4" fillId="4" borderId="10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vertical="center"/>
      <protection locked="0"/>
    </xf>
    <xf numFmtId="0" fontId="2" fillId="2" borderId="6" xfId="1" applyBorder="1" applyProtection="1">
      <protection locked="0"/>
    </xf>
    <xf numFmtId="44" fontId="0" fillId="2" borderId="6" xfId="4" applyFont="1" applyFill="1" applyBorder="1" applyProtection="1">
      <protection locked="0"/>
    </xf>
    <xf numFmtId="44" fontId="2" fillId="2" borderId="6" xfId="4" applyFill="1" applyBorder="1" applyProtection="1">
      <protection locked="0"/>
    </xf>
    <xf numFmtId="0" fontId="13" fillId="4" borderId="11" xfId="3" applyFont="1" applyBorder="1" applyAlignment="1" applyProtection="1">
      <alignment vertical="center" wrapText="1"/>
      <protection locked="0"/>
    </xf>
    <xf numFmtId="0" fontId="2" fillId="2" borderId="12" xfId="1" applyBorder="1" applyProtection="1"/>
    <xf numFmtId="0" fontId="4" fillId="4" borderId="14" xfId="3" applyFont="1" applyBorder="1" applyAlignment="1" applyProtection="1">
      <alignment horizontal="center" vertical="center" wrapText="1"/>
      <protection locked="0"/>
    </xf>
    <xf numFmtId="0" fontId="13" fillId="4" borderId="11" xfId="3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4" fillId="4" borderId="1" xfId="3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3" fontId="2" fillId="2" borderId="1" xfId="1" applyNumberFormat="1" applyBorder="1" applyProtection="1"/>
    <xf numFmtId="0" fontId="4" fillId="4" borderId="4" xfId="3" applyFont="1" applyBorder="1" applyAlignment="1" applyProtection="1">
      <alignment horizontal="center" vertical="center" wrapText="1"/>
      <protection locked="0"/>
    </xf>
    <xf numFmtId="0" fontId="4" fillId="4" borderId="5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horizontal="center" vertical="center" wrapText="1"/>
      <protection locked="0"/>
    </xf>
    <xf numFmtId="44" fontId="0" fillId="2" borderId="12" xfId="4" applyFont="1" applyFill="1" applyBorder="1" applyProtection="1"/>
    <xf numFmtId="44" fontId="0" fillId="2" borderId="1" xfId="4" applyFont="1" applyFill="1" applyBorder="1" applyAlignment="1" applyProtection="1">
      <alignment horizontal="right"/>
      <protection locked="0"/>
    </xf>
    <xf numFmtId="44" fontId="0" fillId="6" borderId="1" xfId="4" applyFont="1" applyFill="1" applyBorder="1" applyProtection="1">
      <protection locked="0"/>
    </xf>
    <xf numFmtId="44" fontId="0" fillId="2" borderId="13" xfId="4" applyFont="1" applyFill="1" applyBorder="1" applyProtection="1"/>
    <xf numFmtId="3" fontId="2" fillId="2" borderId="12" xfId="1" applyNumberFormat="1" applyBorder="1" applyProtection="1"/>
    <xf numFmtId="0" fontId="4" fillId="4" borderId="5" xfId="3" applyFont="1" applyBorder="1" applyAlignment="1" applyProtection="1">
      <alignment horizontal="center" vertical="center" wrapText="1"/>
      <protection locked="0"/>
    </xf>
    <xf numFmtId="3" fontId="2" fillId="2" borderId="12" xfId="1" applyNumberFormat="1" applyFont="1" applyBorder="1" applyProtection="1"/>
    <xf numFmtId="0" fontId="16" fillId="0" borderId="0" xfId="0" applyFont="1" applyProtection="1">
      <protection locked="0"/>
    </xf>
    <xf numFmtId="17" fontId="17" fillId="0" borderId="0" xfId="0" applyNumberFormat="1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44" fontId="7" fillId="0" borderId="0" xfId="0" applyNumberFormat="1" applyFont="1" applyProtection="1">
      <protection locked="0"/>
    </xf>
    <xf numFmtId="44" fontId="7" fillId="0" borderId="15" xfId="0" applyNumberFormat="1" applyFont="1" applyBorder="1" applyProtection="1">
      <protection locked="0"/>
    </xf>
    <xf numFmtId="0" fontId="18" fillId="0" borderId="0" xfId="0" applyFont="1" applyProtection="1">
      <protection locked="0"/>
    </xf>
    <xf numFmtId="2" fontId="14" fillId="0" borderId="0" xfId="11" applyFont="1" applyProtection="1">
      <protection locked="0"/>
    </xf>
    <xf numFmtId="3" fontId="7" fillId="0" borderId="0" xfId="0" applyNumberFormat="1" applyFont="1" applyAlignment="1">
      <alignment horizontal="center"/>
    </xf>
    <xf numFmtId="0" fontId="2" fillId="2" borderId="12" xfId="1" applyNumberFormat="1" applyBorder="1" applyProtection="1"/>
    <xf numFmtId="8" fontId="7" fillId="0" borderId="0" xfId="0" applyNumberFormat="1" applyFont="1" applyProtection="1">
      <protection locked="0"/>
    </xf>
    <xf numFmtId="0" fontId="5" fillId="3" borderId="2" xfId="2" applyFont="1" applyBorder="1" applyAlignment="1" applyProtection="1">
      <alignment horizontal="center" vertical="center"/>
      <protection locked="0"/>
    </xf>
    <xf numFmtId="0" fontId="5" fillId="3" borderId="3" xfId="2" applyFont="1" applyBorder="1" applyAlignment="1" applyProtection="1">
      <alignment horizontal="center" vertical="center"/>
      <protection locked="0"/>
    </xf>
    <xf numFmtId="0" fontId="4" fillId="4" borderId="4" xfId="3" applyFont="1" applyBorder="1" applyAlignment="1" applyProtection="1">
      <alignment horizontal="center" vertical="center" wrapText="1"/>
      <protection locked="0"/>
    </xf>
    <xf numFmtId="0" fontId="4" fillId="4" borderId="5" xfId="3" applyFont="1" applyBorder="1" applyAlignment="1" applyProtection="1">
      <alignment horizontal="center" vertical="center" wrapText="1"/>
      <protection locked="0"/>
    </xf>
    <xf numFmtId="0" fontId="11" fillId="4" borderId="4" xfId="3" applyFont="1" applyBorder="1" applyAlignment="1" applyProtection="1">
      <alignment horizontal="center" vertical="center" wrapText="1"/>
      <protection locked="0"/>
    </xf>
    <xf numFmtId="0" fontId="4" fillId="4" borderId="6" xfId="3" applyFont="1" applyBorder="1" applyAlignment="1" applyProtection="1">
      <alignment horizontal="center" vertical="center" wrapText="1"/>
      <protection locked="0"/>
    </xf>
    <xf numFmtId="0" fontId="5" fillId="3" borderId="2" xfId="2" applyFont="1" applyBorder="1" applyAlignment="1" applyProtection="1">
      <alignment horizontal="right" vertical="center"/>
      <protection locked="0"/>
    </xf>
    <xf numFmtId="0" fontId="5" fillId="3" borderId="3" xfId="2" applyFont="1" applyBorder="1" applyAlignment="1" applyProtection="1">
      <alignment horizontal="right" vertical="center"/>
      <protection locked="0"/>
    </xf>
    <xf numFmtId="0" fontId="11" fillId="4" borderId="5" xfId="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</cellXfs>
  <cellStyles count="15">
    <cellStyle name="20% - Accent5" xfId="1" builtinId="46"/>
    <cellStyle name="40% - Accent5" xfId="2" builtinId="47"/>
    <cellStyle name="60% - Accent5" xfId="3" builtinId="48"/>
    <cellStyle name="Comma 2" xfId="6" xr:uid="{00000000-0005-0000-0000-000003000000}"/>
    <cellStyle name="Comma0" xfId="7" xr:uid="{00000000-0005-0000-0000-000004000000}"/>
    <cellStyle name="Currency" xfId="4" builtinId="4"/>
    <cellStyle name="Currency 2" xfId="8" xr:uid="{00000000-0005-0000-0000-000006000000}"/>
    <cellStyle name="Currency0" xfId="9" xr:uid="{00000000-0005-0000-0000-000007000000}"/>
    <cellStyle name="Date" xfId="10" xr:uid="{00000000-0005-0000-0000-000008000000}"/>
    <cellStyle name="Fixed" xfId="11" xr:uid="{00000000-0005-0000-0000-000009000000}"/>
    <cellStyle name="Heading 1 2" xfId="12" xr:uid="{00000000-0005-0000-0000-00000A000000}"/>
    <cellStyle name="Heading 2 2" xfId="13" xr:uid="{00000000-0005-0000-0000-00000B000000}"/>
    <cellStyle name="Normal" xfId="0" builtinId="0"/>
    <cellStyle name="Normal 2" xfId="5" xr:uid="{00000000-0005-0000-0000-00000D000000}"/>
    <cellStyle name="Total 2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zoomScale="90" zoomScaleNormal="90" workbookViewId="0">
      <pane xSplit="3" ySplit="3" topLeftCell="O43" activePane="bottomRight" state="frozen"/>
      <selection pane="topRight" activeCell="C1" sqref="C1"/>
      <selection pane="bottomLeft" activeCell="A4" sqref="A4"/>
      <selection pane="bottomRight" activeCell="C60" sqref="C60"/>
    </sheetView>
  </sheetViews>
  <sheetFormatPr defaultColWidth="9.28515625" defaultRowHeight="15" x14ac:dyDescent="0.25"/>
  <cols>
    <col min="1" max="1" width="24.7109375" style="2" customWidth="1"/>
    <col min="2" max="2" width="19.28515625" style="2" customWidth="1"/>
    <col min="3" max="3" width="30.85546875" style="2" customWidth="1"/>
    <col min="4" max="4" width="17.140625" style="2" customWidth="1"/>
    <col min="5" max="5" width="15.28515625" style="2" customWidth="1"/>
    <col min="6" max="6" width="11.7109375" style="2" customWidth="1"/>
    <col min="7" max="7" width="12.85546875" style="2" customWidth="1"/>
    <col min="8" max="8" width="10.42578125" style="2" customWidth="1"/>
    <col min="9" max="9" width="12.7109375" style="2" customWidth="1"/>
    <col min="10" max="10" width="11" style="2" customWidth="1"/>
    <col min="11" max="11" width="12.7109375" style="2" customWidth="1"/>
    <col min="12" max="12" width="10" style="2" customWidth="1"/>
    <col min="13" max="13" width="13" style="2" customWidth="1"/>
    <col min="14" max="14" width="9.140625" style="2" customWidth="1"/>
    <col min="15" max="15" width="15.5703125" style="2" customWidth="1"/>
    <col min="16" max="16" width="10" style="2" customWidth="1"/>
    <col min="17" max="17" width="13.140625" style="2" customWidth="1"/>
    <col min="18" max="18" width="9.85546875" style="2" customWidth="1"/>
    <col min="19" max="19" width="12.7109375" style="2" customWidth="1"/>
    <col min="20" max="20" width="10.140625" style="2" customWidth="1"/>
    <col min="21" max="21" width="12.85546875" style="2" customWidth="1"/>
    <col min="22" max="22" width="9.140625" style="2" customWidth="1"/>
    <col min="23" max="23" width="13.42578125" style="2" customWidth="1"/>
    <col min="24" max="24" width="11" style="2" customWidth="1"/>
    <col min="25" max="25" width="12.7109375" style="2" customWidth="1"/>
    <col min="26" max="26" width="10.85546875" style="2" customWidth="1"/>
    <col min="27" max="27" width="12.7109375" style="2" customWidth="1"/>
    <col min="28" max="28" width="18.85546875" style="2" customWidth="1"/>
    <col min="29" max="29" width="14.5703125" style="2" customWidth="1"/>
    <col min="30" max="30" width="15.85546875" style="2" customWidth="1"/>
    <col min="31" max="16384" width="9.28515625" style="2"/>
  </cols>
  <sheetData>
    <row r="1" spans="1:30" ht="30" x14ac:dyDescent="0.4">
      <c r="A1" s="74" t="s">
        <v>76</v>
      </c>
      <c r="B1" s="74"/>
      <c r="C1" s="74"/>
      <c r="D1" s="1"/>
    </row>
    <row r="2" spans="1:30" ht="31.5" customHeight="1" x14ac:dyDescent="0.4">
      <c r="A2" s="75" t="s">
        <v>86</v>
      </c>
      <c r="B2" s="75"/>
      <c r="C2" s="76"/>
      <c r="D2" s="71" t="s">
        <v>2</v>
      </c>
      <c r="E2" s="72"/>
      <c r="F2" s="65" t="s">
        <v>3</v>
      </c>
      <c r="G2" s="66"/>
      <c r="H2" s="65" t="s">
        <v>4</v>
      </c>
      <c r="I2" s="66"/>
      <c r="J2" s="65" t="s">
        <v>5</v>
      </c>
      <c r="K2" s="66"/>
      <c r="L2" s="65" t="s">
        <v>6</v>
      </c>
      <c r="M2" s="66"/>
      <c r="N2" s="65" t="s">
        <v>7</v>
      </c>
      <c r="O2" s="66"/>
      <c r="P2" s="65" t="s">
        <v>8</v>
      </c>
      <c r="Q2" s="66"/>
      <c r="R2" s="65" t="s">
        <v>9</v>
      </c>
      <c r="S2" s="66"/>
      <c r="T2" s="65" t="s">
        <v>10</v>
      </c>
      <c r="U2" s="66"/>
      <c r="V2" s="65" t="s">
        <v>11</v>
      </c>
      <c r="W2" s="66"/>
      <c r="X2" s="65" t="s">
        <v>12</v>
      </c>
      <c r="Y2" s="66"/>
      <c r="Z2" s="65" t="s">
        <v>13</v>
      </c>
      <c r="AA2" s="66"/>
      <c r="AB2" s="65" t="s">
        <v>14</v>
      </c>
      <c r="AC2" s="66"/>
      <c r="AD2" s="41" t="s">
        <v>74</v>
      </c>
    </row>
    <row r="3" spans="1:30" ht="31.5" customHeight="1" x14ac:dyDescent="0.25">
      <c r="A3" s="3" t="s">
        <v>15</v>
      </c>
      <c r="B3" s="3" t="s">
        <v>55</v>
      </c>
      <c r="C3" s="3" t="s">
        <v>16</v>
      </c>
      <c r="D3" s="4" t="s">
        <v>0</v>
      </c>
      <c r="E3" s="4" t="s">
        <v>1</v>
      </c>
      <c r="F3" s="4" t="s">
        <v>0</v>
      </c>
      <c r="G3" s="4" t="s">
        <v>1</v>
      </c>
      <c r="H3" s="4" t="s">
        <v>0</v>
      </c>
      <c r="I3" s="4" t="s">
        <v>1</v>
      </c>
      <c r="J3" s="4" t="s">
        <v>0</v>
      </c>
      <c r="K3" s="4" t="s">
        <v>1</v>
      </c>
      <c r="L3" s="4" t="s">
        <v>0</v>
      </c>
      <c r="M3" s="4" t="s">
        <v>1</v>
      </c>
      <c r="N3" s="4" t="s">
        <v>0</v>
      </c>
      <c r="O3" s="4" t="s">
        <v>1</v>
      </c>
      <c r="P3" s="4" t="s">
        <v>0</v>
      </c>
      <c r="Q3" s="4" t="s">
        <v>1</v>
      </c>
      <c r="R3" s="4" t="s">
        <v>0</v>
      </c>
      <c r="S3" s="4" t="s">
        <v>1</v>
      </c>
      <c r="T3" s="4" t="s">
        <v>0</v>
      </c>
      <c r="U3" s="5" t="s">
        <v>1</v>
      </c>
      <c r="V3" s="6" t="s">
        <v>0</v>
      </c>
      <c r="W3" s="6" t="s">
        <v>1</v>
      </c>
      <c r="X3" s="6" t="s">
        <v>0</v>
      </c>
      <c r="Y3" s="6" t="s">
        <v>1</v>
      </c>
      <c r="Z3" s="6" t="s">
        <v>0</v>
      </c>
      <c r="AA3" s="6" t="s">
        <v>1</v>
      </c>
      <c r="AB3" s="6" t="s">
        <v>0</v>
      </c>
      <c r="AC3" s="6" t="s">
        <v>1</v>
      </c>
    </row>
    <row r="4" spans="1:30" ht="18" customHeight="1" x14ac:dyDescent="0.25">
      <c r="A4" s="69" t="s">
        <v>77</v>
      </c>
      <c r="B4" s="43">
        <v>5216007003</v>
      </c>
      <c r="C4" s="7" t="s">
        <v>17</v>
      </c>
      <c r="D4" s="8">
        <v>11240</v>
      </c>
      <c r="E4" s="9">
        <v>795.52</v>
      </c>
      <c r="F4" s="29">
        <v>7040</v>
      </c>
      <c r="G4" s="10">
        <v>557.36</v>
      </c>
      <c r="H4" s="8">
        <v>7120</v>
      </c>
      <c r="I4" s="10">
        <v>689.65</v>
      </c>
      <c r="J4" s="8">
        <v>11360</v>
      </c>
      <c r="K4" s="10">
        <v>815.71</v>
      </c>
      <c r="L4" s="29"/>
      <c r="M4" s="10"/>
      <c r="N4" s="29"/>
      <c r="O4" s="10"/>
      <c r="P4" s="8">
        <v>32280</v>
      </c>
      <c r="Q4" s="10">
        <v>2127.2600000000002</v>
      </c>
      <c r="R4" s="8"/>
      <c r="S4" s="10"/>
      <c r="T4" s="8">
        <v>2495</v>
      </c>
      <c r="U4" s="10">
        <v>176.68</v>
      </c>
      <c r="V4" s="8">
        <v>6560</v>
      </c>
      <c r="W4" s="10">
        <v>519.52</v>
      </c>
      <c r="X4" s="29">
        <v>26400</v>
      </c>
      <c r="Y4" s="10">
        <v>4799.76</v>
      </c>
      <c r="Z4" s="8">
        <v>3266</v>
      </c>
      <c r="AA4" s="10">
        <v>235.99</v>
      </c>
      <c r="AB4" s="42">
        <f>D4+F4+H4+J4+L4+N4+P4+R4+T4+V4+X4+Z4</f>
        <v>107761</v>
      </c>
      <c r="AC4" s="12">
        <f>E4+G4+I4+K4+M4+O4+Q4+S4+U4+W4+Y4+AA4</f>
        <v>10717.45</v>
      </c>
    </row>
    <row r="5" spans="1:30" ht="18" customHeight="1" x14ac:dyDescent="0.25">
      <c r="A5" s="68"/>
      <c r="B5" s="44">
        <v>5216006994</v>
      </c>
      <c r="C5" s="7" t="s">
        <v>18</v>
      </c>
      <c r="D5" s="8">
        <v>2370</v>
      </c>
      <c r="E5" s="9">
        <v>154.44999999999999</v>
      </c>
      <c r="F5" s="8">
        <v>1163</v>
      </c>
      <c r="G5" s="10">
        <v>81.319999999999993</v>
      </c>
      <c r="H5" s="18">
        <v>730</v>
      </c>
      <c r="I5" s="10">
        <v>56.72</v>
      </c>
      <c r="J5" s="8">
        <v>3241</v>
      </c>
      <c r="K5" s="10">
        <v>212.52</v>
      </c>
      <c r="L5" s="8"/>
      <c r="M5" s="10"/>
      <c r="N5" s="8"/>
      <c r="O5" s="10"/>
      <c r="P5" s="8">
        <v>2292.92</v>
      </c>
      <c r="Q5" s="10">
        <v>203.63</v>
      </c>
      <c r="R5" s="8"/>
      <c r="S5" s="10"/>
      <c r="T5" s="8">
        <v>1014</v>
      </c>
      <c r="U5" s="10">
        <v>70.08</v>
      </c>
      <c r="V5" s="8">
        <v>1494.01</v>
      </c>
      <c r="W5" s="10">
        <v>97.72</v>
      </c>
      <c r="X5" s="8">
        <v>6288</v>
      </c>
      <c r="Y5" s="10">
        <v>723.13</v>
      </c>
      <c r="Z5" s="8">
        <v>14200</v>
      </c>
      <c r="AA5" s="10">
        <v>422.02</v>
      </c>
      <c r="AB5" s="42">
        <f t="shared" ref="AB5:AB23" si="0">D5+F5+H5+J5+L5+N5+P5+R5+T5+V5+X5+Z5</f>
        <v>32792.93</v>
      </c>
      <c r="AC5" s="12">
        <f t="shared" ref="AC5:AC23" si="1">E5+G5+I5+K5+M5+O5+Q5+S5+U5+W5+Y5+AA5</f>
        <v>2021.5900000000001</v>
      </c>
    </row>
    <row r="6" spans="1:30" ht="18" customHeight="1" x14ac:dyDescent="0.25">
      <c r="A6" s="70"/>
      <c r="B6" s="45">
        <v>5216006991</v>
      </c>
      <c r="C6" s="7" t="s">
        <v>79</v>
      </c>
      <c r="D6" s="8">
        <v>1830</v>
      </c>
      <c r="E6" s="48">
        <v>120.82</v>
      </c>
      <c r="F6" s="8">
        <v>1352</v>
      </c>
      <c r="G6" s="10">
        <v>93.52</v>
      </c>
      <c r="H6" s="8">
        <v>1094</v>
      </c>
      <c r="I6" s="10">
        <v>82.14</v>
      </c>
      <c r="J6" s="8">
        <v>1438.96</v>
      </c>
      <c r="K6" s="10">
        <v>105.8</v>
      </c>
      <c r="L6" s="8"/>
      <c r="M6" s="10"/>
      <c r="N6" s="8"/>
      <c r="O6" s="9"/>
      <c r="P6" s="8">
        <v>4445.91</v>
      </c>
      <c r="Q6" s="10">
        <v>276.97000000000003</v>
      </c>
      <c r="R6" s="8"/>
      <c r="S6" s="10"/>
      <c r="T6" s="8">
        <v>1675</v>
      </c>
      <c r="U6" s="10">
        <v>111.4</v>
      </c>
      <c r="V6" s="8">
        <v>1866</v>
      </c>
      <c r="W6" s="10">
        <v>120.69</v>
      </c>
      <c r="X6" s="8">
        <v>5326.94</v>
      </c>
      <c r="Y6" s="10">
        <v>549.25</v>
      </c>
      <c r="Z6" s="8">
        <v>2649</v>
      </c>
      <c r="AA6" s="10">
        <v>194.13</v>
      </c>
      <c r="AB6" s="42">
        <f t="shared" si="0"/>
        <v>21677.809999999998</v>
      </c>
      <c r="AC6" s="12">
        <f t="shared" si="1"/>
        <v>1654.7199999999998</v>
      </c>
    </row>
    <row r="7" spans="1:30" ht="18" customHeight="1" x14ac:dyDescent="0.25">
      <c r="A7" s="67"/>
      <c r="B7" s="43">
        <v>5216006993</v>
      </c>
      <c r="C7" s="11" t="s">
        <v>19</v>
      </c>
      <c r="D7" s="8">
        <v>1130</v>
      </c>
      <c r="E7" s="9">
        <v>67.3</v>
      </c>
      <c r="F7" s="8">
        <v>705</v>
      </c>
      <c r="G7" s="10">
        <v>46.04</v>
      </c>
      <c r="H7" s="8">
        <v>576</v>
      </c>
      <c r="I7" s="10">
        <v>41.53</v>
      </c>
      <c r="J7" s="8">
        <v>639</v>
      </c>
      <c r="K7" s="10">
        <v>44.81</v>
      </c>
      <c r="L7" s="8"/>
      <c r="M7" s="10"/>
      <c r="N7" s="8"/>
      <c r="O7" s="10"/>
      <c r="P7" s="8">
        <v>1712.98</v>
      </c>
      <c r="Q7" s="10">
        <v>104.9</v>
      </c>
      <c r="R7" s="8"/>
      <c r="S7" s="10"/>
      <c r="T7" s="8">
        <v>568</v>
      </c>
      <c r="U7" s="10">
        <v>37.479999999999997</v>
      </c>
      <c r="V7" s="8">
        <v>685</v>
      </c>
      <c r="W7" s="9">
        <v>42.59</v>
      </c>
      <c r="X7" s="8">
        <v>2157</v>
      </c>
      <c r="Y7" s="10">
        <v>210.05</v>
      </c>
      <c r="Z7" s="8">
        <v>1118</v>
      </c>
      <c r="AA7" s="10">
        <v>76.47</v>
      </c>
      <c r="AB7" s="42">
        <f t="shared" si="0"/>
        <v>9290.98</v>
      </c>
      <c r="AC7" s="12">
        <f t="shared" si="1"/>
        <v>671.17000000000007</v>
      </c>
    </row>
    <row r="8" spans="1:30" ht="18" customHeight="1" x14ac:dyDescent="0.25">
      <c r="A8" s="68"/>
      <c r="B8" s="44">
        <v>5216007000</v>
      </c>
      <c r="C8" s="11" t="s">
        <v>20</v>
      </c>
      <c r="D8" s="8">
        <v>3325</v>
      </c>
      <c r="E8" s="9">
        <v>202.59</v>
      </c>
      <c r="F8" s="8">
        <v>2987</v>
      </c>
      <c r="G8" s="10">
        <v>199.06</v>
      </c>
      <c r="H8" s="8">
        <v>2410</v>
      </c>
      <c r="I8" s="10">
        <v>188.77</v>
      </c>
      <c r="J8" s="8">
        <v>3241.99</v>
      </c>
      <c r="K8" s="10">
        <v>212.52</v>
      </c>
      <c r="L8" s="8"/>
      <c r="M8" s="10"/>
      <c r="N8" s="8"/>
      <c r="O8" s="9"/>
      <c r="P8" s="8">
        <v>9568.02</v>
      </c>
      <c r="Q8" s="10">
        <v>537.82000000000005</v>
      </c>
      <c r="R8" s="8"/>
      <c r="S8" s="10"/>
      <c r="T8" s="8">
        <v>6720</v>
      </c>
      <c r="U8" s="10">
        <v>619.28</v>
      </c>
      <c r="V8" s="8">
        <v>2812</v>
      </c>
      <c r="W8" s="10">
        <v>179.79</v>
      </c>
      <c r="X8" s="8">
        <v>8245</v>
      </c>
      <c r="Y8" s="10">
        <v>1069.7</v>
      </c>
      <c r="Z8" s="8">
        <v>3377.99</v>
      </c>
      <c r="AA8" s="10">
        <v>242.83</v>
      </c>
      <c r="AB8" s="42">
        <f t="shared" si="0"/>
        <v>42687</v>
      </c>
      <c r="AC8" s="12">
        <f t="shared" si="1"/>
        <v>3452.3599999999997</v>
      </c>
    </row>
    <row r="9" spans="1:30" x14ac:dyDescent="0.25">
      <c r="A9" s="68"/>
      <c r="B9" s="44">
        <v>5216007010</v>
      </c>
      <c r="C9" s="11" t="s">
        <v>21</v>
      </c>
      <c r="D9" s="8">
        <v>7</v>
      </c>
      <c r="E9" s="9">
        <v>7.22</v>
      </c>
      <c r="F9" s="8">
        <v>7</v>
      </c>
      <c r="G9" s="10">
        <v>7.23</v>
      </c>
      <c r="H9" s="8">
        <v>6</v>
      </c>
      <c r="I9" s="9">
        <v>7.22</v>
      </c>
      <c r="J9" s="8">
        <v>7.99</v>
      </c>
      <c r="K9" s="10">
        <v>7.35</v>
      </c>
      <c r="L9" s="8"/>
      <c r="M9" s="10"/>
      <c r="N9" s="8"/>
      <c r="O9" s="10"/>
      <c r="P9" s="8">
        <v>19.010000000000002</v>
      </c>
      <c r="Q9" s="10">
        <v>14.96</v>
      </c>
      <c r="R9" s="8"/>
      <c r="S9" s="10"/>
      <c r="T9" s="8">
        <v>7</v>
      </c>
      <c r="U9" s="10">
        <v>14.34</v>
      </c>
      <c r="V9" s="8">
        <v>7.12</v>
      </c>
      <c r="W9" s="10">
        <v>7.2</v>
      </c>
      <c r="X9" s="8">
        <v>13.97</v>
      </c>
      <c r="Y9" s="10">
        <v>22.05</v>
      </c>
      <c r="Z9" s="8">
        <v>5.9</v>
      </c>
      <c r="AA9" s="10">
        <v>8.67</v>
      </c>
      <c r="AB9" s="42">
        <f t="shared" si="0"/>
        <v>80.990000000000009</v>
      </c>
      <c r="AC9" s="12">
        <f t="shared" si="1"/>
        <v>96.24</v>
      </c>
    </row>
    <row r="10" spans="1:30" x14ac:dyDescent="0.25">
      <c r="A10" s="68"/>
      <c r="B10" s="44">
        <v>5216007001</v>
      </c>
      <c r="C10" s="11" t="s">
        <v>22</v>
      </c>
      <c r="D10" s="8">
        <v>34000</v>
      </c>
      <c r="E10" s="9">
        <v>1683.36</v>
      </c>
      <c r="F10" s="8">
        <v>24560</v>
      </c>
      <c r="G10" s="10">
        <v>1257.43</v>
      </c>
      <c r="H10" s="29">
        <v>19520</v>
      </c>
      <c r="I10" s="10">
        <v>1086.4100000000001</v>
      </c>
      <c r="J10" s="29">
        <v>19280</v>
      </c>
      <c r="K10" s="10">
        <v>1408.84</v>
      </c>
      <c r="L10" s="29"/>
      <c r="M10" s="10"/>
      <c r="N10" s="29"/>
      <c r="O10" s="10"/>
      <c r="P10" s="8">
        <v>56720</v>
      </c>
      <c r="Q10" s="10">
        <v>4764.8500000000004</v>
      </c>
      <c r="R10" s="8"/>
      <c r="S10" s="10"/>
      <c r="T10" s="8">
        <v>19120</v>
      </c>
      <c r="U10" s="10">
        <v>1029.47</v>
      </c>
      <c r="V10" s="8">
        <v>19680</v>
      </c>
      <c r="W10" s="10">
        <v>1089.57</v>
      </c>
      <c r="X10" s="29">
        <v>63360</v>
      </c>
      <c r="Y10" s="10">
        <v>3640.49</v>
      </c>
      <c r="Z10" s="8">
        <v>33920</v>
      </c>
      <c r="AA10" s="10">
        <v>1929.12</v>
      </c>
      <c r="AB10" s="42">
        <f t="shared" si="0"/>
        <v>290160</v>
      </c>
      <c r="AC10" s="12">
        <f t="shared" si="1"/>
        <v>17889.539999999997</v>
      </c>
    </row>
    <row r="11" spans="1:30" x14ac:dyDescent="0.25">
      <c r="A11" s="68"/>
      <c r="B11" s="44">
        <v>5216006997</v>
      </c>
      <c r="C11" s="11" t="s">
        <v>23</v>
      </c>
      <c r="D11" s="18">
        <v>1027</v>
      </c>
      <c r="E11" s="9">
        <v>70.78</v>
      </c>
      <c r="F11" s="8">
        <v>723</v>
      </c>
      <c r="G11" s="10">
        <v>53.18</v>
      </c>
      <c r="H11" s="8">
        <v>466</v>
      </c>
      <c r="I11" s="10">
        <v>38.869999999999997</v>
      </c>
      <c r="J11" s="8">
        <v>562</v>
      </c>
      <c r="K11" s="10">
        <v>45.35</v>
      </c>
      <c r="L11" s="8"/>
      <c r="M11" s="10"/>
      <c r="N11" s="8"/>
      <c r="O11" s="10"/>
      <c r="P11" s="8">
        <v>2723.02</v>
      </c>
      <c r="Q11" s="10">
        <v>233.63</v>
      </c>
      <c r="R11" s="8"/>
      <c r="S11" s="10"/>
      <c r="T11" s="8">
        <v>1386</v>
      </c>
      <c r="U11" s="10">
        <v>145.29</v>
      </c>
      <c r="V11" s="8">
        <v>566</v>
      </c>
      <c r="W11" s="10">
        <v>41.04</v>
      </c>
      <c r="X11" s="8">
        <v>4929</v>
      </c>
      <c r="Y11" s="10">
        <v>491.02</v>
      </c>
      <c r="Z11" s="8">
        <v>2778</v>
      </c>
      <c r="AA11" s="10">
        <v>272.17</v>
      </c>
      <c r="AB11" s="42">
        <f t="shared" si="0"/>
        <v>15160.02</v>
      </c>
      <c r="AC11" s="12">
        <f t="shared" si="1"/>
        <v>1391.33</v>
      </c>
    </row>
    <row r="12" spans="1:30" ht="18" customHeight="1" x14ac:dyDescent="0.25">
      <c r="A12" s="68"/>
      <c r="B12" s="44">
        <v>5216006999</v>
      </c>
      <c r="C12" s="7" t="s">
        <v>24</v>
      </c>
      <c r="D12" s="8">
        <v>28</v>
      </c>
      <c r="E12" s="9">
        <v>5.77</v>
      </c>
      <c r="F12" s="8">
        <v>28</v>
      </c>
      <c r="G12" s="10">
        <v>5.82</v>
      </c>
      <c r="H12" s="8">
        <v>28</v>
      </c>
      <c r="I12" s="10">
        <v>6.28</v>
      </c>
      <c r="J12" s="8">
        <v>28</v>
      </c>
      <c r="K12" s="10">
        <v>6.19</v>
      </c>
      <c r="L12" s="8"/>
      <c r="M12" s="10"/>
      <c r="N12" s="8"/>
      <c r="O12" s="10"/>
      <c r="P12" s="8">
        <v>84</v>
      </c>
      <c r="Q12" s="10">
        <v>16.91</v>
      </c>
      <c r="R12" s="8"/>
      <c r="S12" s="10"/>
      <c r="T12" s="8">
        <v>28</v>
      </c>
      <c r="U12" s="10">
        <v>6.58</v>
      </c>
      <c r="V12" s="8">
        <v>28</v>
      </c>
      <c r="W12" s="10">
        <v>6.56</v>
      </c>
      <c r="X12" s="8">
        <v>56</v>
      </c>
      <c r="Y12" s="10">
        <v>16.75</v>
      </c>
      <c r="Z12" s="8">
        <v>28</v>
      </c>
      <c r="AA12" s="10">
        <v>6.61</v>
      </c>
      <c r="AB12" s="42">
        <f t="shared" si="0"/>
        <v>336</v>
      </c>
      <c r="AC12" s="12">
        <f t="shared" si="1"/>
        <v>77.47</v>
      </c>
    </row>
    <row r="13" spans="1:30" ht="18" customHeight="1" x14ac:dyDescent="0.25">
      <c r="A13" s="68"/>
      <c r="B13" s="44">
        <v>5216007002</v>
      </c>
      <c r="C13" s="7" t="s">
        <v>25</v>
      </c>
      <c r="D13" s="8">
        <v>297</v>
      </c>
      <c r="E13" s="9">
        <v>22.66</v>
      </c>
      <c r="F13" s="8">
        <v>12</v>
      </c>
      <c r="G13" s="10">
        <v>7.45</v>
      </c>
      <c r="H13" s="8">
        <v>41</v>
      </c>
      <c r="I13" s="10">
        <v>8.94</v>
      </c>
      <c r="J13" s="8">
        <v>12</v>
      </c>
      <c r="K13" s="9">
        <v>7.62</v>
      </c>
      <c r="L13" s="8"/>
      <c r="M13" s="10"/>
      <c r="N13" s="8"/>
      <c r="O13" s="10"/>
      <c r="P13" s="8">
        <v>82.02</v>
      </c>
      <c r="Q13" s="10">
        <v>31.37</v>
      </c>
      <c r="R13" s="8"/>
      <c r="S13" s="10"/>
      <c r="T13" s="8">
        <v>99</v>
      </c>
      <c r="U13" s="10">
        <v>12.31</v>
      </c>
      <c r="V13" s="8">
        <v>0</v>
      </c>
      <c r="W13" s="10">
        <v>8.2899999999999991</v>
      </c>
      <c r="X13" s="8">
        <v>55</v>
      </c>
      <c r="Y13" s="10">
        <v>21.16</v>
      </c>
      <c r="Z13" s="8">
        <v>149</v>
      </c>
      <c r="AA13" s="10">
        <v>17.75</v>
      </c>
      <c r="AB13" s="42">
        <f t="shared" si="0"/>
        <v>747.02</v>
      </c>
      <c r="AC13" s="12">
        <f t="shared" si="1"/>
        <v>137.54999999999998</v>
      </c>
    </row>
    <row r="14" spans="1:30" ht="18" customHeight="1" x14ac:dyDescent="0.25">
      <c r="A14" s="68"/>
      <c r="B14" s="44">
        <v>5216007011</v>
      </c>
      <c r="C14" s="7" t="s">
        <v>26</v>
      </c>
      <c r="D14" s="8">
        <v>1972</v>
      </c>
      <c r="E14" s="9">
        <v>124.65</v>
      </c>
      <c r="F14" s="8">
        <v>1615</v>
      </c>
      <c r="G14" s="10">
        <v>105.32</v>
      </c>
      <c r="H14" s="8">
        <v>1675</v>
      </c>
      <c r="I14" s="10">
        <v>108.26</v>
      </c>
      <c r="J14" s="8">
        <v>1604</v>
      </c>
      <c r="K14" s="10">
        <v>139.13999999999999</v>
      </c>
      <c r="L14" s="8"/>
      <c r="M14" s="10"/>
      <c r="N14" s="8"/>
      <c r="O14" s="47"/>
      <c r="P14" s="15">
        <v>3929.04</v>
      </c>
      <c r="Q14" s="16">
        <v>396.76</v>
      </c>
      <c r="R14" s="8"/>
      <c r="S14" s="10"/>
      <c r="T14" s="8">
        <v>1166</v>
      </c>
      <c r="U14" s="10">
        <v>74.83</v>
      </c>
      <c r="V14" s="8">
        <v>1049.01</v>
      </c>
      <c r="W14" s="10">
        <v>69.14</v>
      </c>
      <c r="X14" s="8">
        <v>2738</v>
      </c>
      <c r="Y14" s="10">
        <v>201.34</v>
      </c>
      <c r="Z14" s="8">
        <v>1510</v>
      </c>
      <c r="AA14" s="10">
        <v>225.73</v>
      </c>
      <c r="AB14" s="42">
        <f t="shared" si="0"/>
        <v>17258.050000000003</v>
      </c>
      <c r="AC14" s="12">
        <f t="shared" si="1"/>
        <v>1445.17</v>
      </c>
    </row>
    <row r="15" spans="1:30" ht="18" customHeight="1" x14ac:dyDescent="0.25">
      <c r="A15" s="68"/>
      <c r="B15" s="44">
        <v>5216006998</v>
      </c>
      <c r="C15" s="7" t="s">
        <v>27</v>
      </c>
      <c r="D15" s="8">
        <v>313</v>
      </c>
      <c r="E15" s="9">
        <v>26.45</v>
      </c>
      <c r="F15" s="8">
        <v>143</v>
      </c>
      <c r="G15" s="10">
        <v>15.69</v>
      </c>
      <c r="H15" s="8">
        <v>6</v>
      </c>
      <c r="I15" s="10">
        <v>7.18</v>
      </c>
      <c r="J15" s="8">
        <v>7</v>
      </c>
      <c r="K15" s="10">
        <v>7.35</v>
      </c>
      <c r="L15" s="8"/>
      <c r="M15" s="10"/>
      <c r="N15" s="8"/>
      <c r="O15" s="10"/>
      <c r="P15" s="8">
        <v>18.11</v>
      </c>
      <c r="Q15" s="10">
        <v>22.16</v>
      </c>
      <c r="R15" s="8"/>
      <c r="S15" s="10"/>
      <c r="T15" s="8">
        <v>6.05</v>
      </c>
      <c r="U15" s="10">
        <v>7.17</v>
      </c>
      <c r="V15" s="8">
        <v>11</v>
      </c>
      <c r="W15" s="10">
        <v>7.49</v>
      </c>
      <c r="X15" s="8">
        <v>164.03</v>
      </c>
      <c r="Y15" s="10">
        <v>27.92</v>
      </c>
      <c r="Z15" s="8">
        <v>563</v>
      </c>
      <c r="AA15" s="10">
        <v>48.74</v>
      </c>
      <c r="AB15" s="42">
        <f t="shared" si="0"/>
        <v>1231.19</v>
      </c>
      <c r="AC15" s="12">
        <f t="shared" si="1"/>
        <v>170.15</v>
      </c>
    </row>
    <row r="16" spans="1:30" ht="18" customHeight="1" x14ac:dyDescent="0.25">
      <c r="A16" s="68"/>
      <c r="B16" s="44">
        <v>5216007009</v>
      </c>
      <c r="C16" s="7" t="s">
        <v>65</v>
      </c>
      <c r="D16" s="8">
        <v>2479</v>
      </c>
      <c r="E16" s="9">
        <v>230.12</v>
      </c>
      <c r="F16" s="8">
        <v>1839</v>
      </c>
      <c r="G16" s="10">
        <v>171.52</v>
      </c>
      <c r="H16" s="8">
        <v>1582</v>
      </c>
      <c r="I16" s="10">
        <v>398.35</v>
      </c>
      <c r="J16" s="8">
        <v>1168.02</v>
      </c>
      <c r="K16" s="10">
        <v>88.26</v>
      </c>
      <c r="L16" s="8"/>
      <c r="M16" s="10"/>
      <c r="N16" s="8"/>
      <c r="O16" s="10"/>
      <c r="P16" s="8">
        <v>8213.01</v>
      </c>
      <c r="Q16" s="10">
        <v>2493.88</v>
      </c>
      <c r="R16" s="8"/>
      <c r="S16" s="10"/>
      <c r="T16" s="8">
        <v>1041</v>
      </c>
      <c r="U16" s="10">
        <v>226.51</v>
      </c>
      <c r="V16" s="8">
        <v>1228</v>
      </c>
      <c r="W16" s="10">
        <v>179.57</v>
      </c>
      <c r="X16" s="8">
        <v>3650</v>
      </c>
      <c r="Y16" s="10">
        <v>612.61</v>
      </c>
      <c r="Z16" s="18">
        <v>2622.99</v>
      </c>
      <c r="AA16" s="10">
        <v>232.97</v>
      </c>
      <c r="AB16" s="42">
        <f t="shared" si="0"/>
        <v>23823.019999999997</v>
      </c>
      <c r="AC16" s="12">
        <f t="shared" si="1"/>
        <v>4633.7900000000009</v>
      </c>
    </row>
    <row r="17" spans="1:30" ht="18" customHeight="1" x14ac:dyDescent="0.25">
      <c r="A17" s="68"/>
      <c r="B17" s="44">
        <v>5216006995</v>
      </c>
      <c r="C17" s="7" t="s">
        <v>30</v>
      </c>
      <c r="D17" s="8">
        <v>843</v>
      </c>
      <c r="E17" s="9">
        <v>59.33</v>
      </c>
      <c r="F17" s="8">
        <v>226</v>
      </c>
      <c r="G17" s="10">
        <v>21.25</v>
      </c>
      <c r="H17" s="8">
        <v>36</v>
      </c>
      <c r="I17" s="10">
        <v>9.33</v>
      </c>
      <c r="J17" s="8">
        <v>78.09</v>
      </c>
      <c r="K17" s="10">
        <v>12.3</v>
      </c>
      <c r="L17" s="8"/>
      <c r="M17" s="10"/>
      <c r="N17" s="8"/>
      <c r="O17" s="10"/>
      <c r="P17" s="8">
        <v>298.94</v>
      </c>
      <c r="Q17" s="10">
        <v>37.15</v>
      </c>
      <c r="R17" s="8"/>
      <c r="S17" s="10"/>
      <c r="T17" s="8">
        <v>131</v>
      </c>
      <c r="U17" s="10">
        <v>15.15</v>
      </c>
      <c r="V17" s="8">
        <v>176.07</v>
      </c>
      <c r="W17" s="10">
        <v>17.36</v>
      </c>
      <c r="X17" s="8">
        <v>1411.94</v>
      </c>
      <c r="Y17" s="10">
        <v>150.80000000000001</v>
      </c>
      <c r="Z17" s="8">
        <v>574.98</v>
      </c>
      <c r="AA17" s="10">
        <v>47.91</v>
      </c>
      <c r="AB17" s="42">
        <f t="shared" si="0"/>
        <v>3776.02</v>
      </c>
      <c r="AC17" s="12">
        <f t="shared" si="1"/>
        <v>370.58000000000004</v>
      </c>
    </row>
    <row r="18" spans="1:30" ht="18" customHeight="1" x14ac:dyDescent="0.25">
      <c r="A18" s="68"/>
      <c r="B18" s="51">
        <v>5219000141</v>
      </c>
      <c r="C18" s="7" t="s">
        <v>80</v>
      </c>
      <c r="D18" s="8">
        <v>2160</v>
      </c>
      <c r="E18" s="9">
        <v>150.13</v>
      </c>
      <c r="F18" s="8">
        <v>1600</v>
      </c>
      <c r="G18" s="10">
        <v>134.77000000000001</v>
      </c>
      <c r="H18" s="8">
        <v>1880</v>
      </c>
      <c r="I18" s="10">
        <v>201.76</v>
      </c>
      <c r="J18" s="8">
        <v>2600</v>
      </c>
      <c r="K18" s="10">
        <v>245.89</v>
      </c>
      <c r="L18" s="8"/>
      <c r="M18" s="10"/>
      <c r="N18" s="8"/>
      <c r="O18" s="10"/>
      <c r="P18" s="8">
        <v>13920.01</v>
      </c>
      <c r="Q18" s="10">
        <v>1748.15</v>
      </c>
      <c r="R18" s="8"/>
      <c r="S18" s="10"/>
      <c r="T18" s="8">
        <v>1840</v>
      </c>
      <c r="U18" s="10">
        <v>175.94</v>
      </c>
      <c r="V18" s="8">
        <v>1599.98</v>
      </c>
      <c r="W18" s="10">
        <v>180.65</v>
      </c>
      <c r="X18" s="8">
        <v>4119.9799999999996</v>
      </c>
      <c r="Y18" s="10">
        <v>544.91999999999996</v>
      </c>
      <c r="Z18" s="8">
        <v>2720</v>
      </c>
      <c r="AA18" s="10">
        <v>213.79</v>
      </c>
      <c r="AB18" s="42">
        <f t="shared" si="0"/>
        <v>32439.97</v>
      </c>
      <c r="AC18" s="12">
        <f t="shared" si="1"/>
        <v>3596</v>
      </c>
    </row>
    <row r="19" spans="1:30" ht="27" customHeight="1" x14ac:dyDescent="0.25">
      <c r="A19" s="68"/>
      <c r="B19" s="44">
        <v>5216007008</v>
      </c>
      <c r="C19" s="11" t="s">
        <v>31</v>
      </c>
      <c r="D19" s="8">
        <v>2610</v>
      </c>
      <c r="E19" s="9">
        <v>206.53</v>
      </c>
      <c r="F19" s="8">
        <v>2029</v>
      </c>
      <c r="G19" s="10">
        <v>189.53</v>
      </c>
      <c r="H19" s="8">
        <v>1459</v>
      </c>
      <c r="I19" s="10">
        <v>153.79</v>
      </c>
      <c r="J19" s="8">
        <v>1239</v>
      </c>
      <c r="K19" s="10">
        <v>109.92</v>
      </c>
      <c r="L19" s="8"/>
      <c r="M19" s="10"/>
      <c r="N19" s="8"/>
      <c r="O19" s="10"/>
      <c r="P19" s="8">
        <v>2477</v>
      </c>
      <c r="Q19" s="10">
        <v>191.77</v>
      </c>
      <c r="R19" s="8"/>
      <c r="S19" s="10"/>
      <c r="T19" s="8">
        <v>478</v>
      </c>
      <c r="U19" s="10">
        <v>36.450000000000003</v>
      </c>
      <c r="V19" s="8">
        <v>1668</v>
      </c>
      <c r="W19" s="10">
        <v>161.1</v>
      </c>
      <c r="X19" s="8">
        <v>3456</v>
      </c>
      <c r="Y19" s="10">
        <v>501.68</v>
      </c>
      <c r="Z19" s="8">
        <v>1249</v>
      </c>
      <c r="AA19" s="10">
        <v>95.36</v>
      </c>
      <c r="AB19" s="42">
        <f t="shared" si="0"/>
        <v>16665</v>
      </c>
      <c r="AC19" s="12">
        <f t="shared" si="1"/>
        <v>1646.1299999999999</v>
      </c>
    </row>
    <row r="20" spans="1:30" ht="52.15" customHeight="1" x14ac:dyDescent="0.25">
      <c r="A20" s="68"/>
      <c r="B20" s="44">
        <v>27442</v>
      </c>
      <c r="C20" s="11" t="s">
        <v>64</v>
      </c>
      <c r="D20" s="8">
        <v>0</v>
      </c>
      <c r="E20" s="9">
        <v>61.8</v>
      </c>
      <c r="F20" s="8">
        <v>0</v>
      </c>
      <c r="G20" s="10">
        <v>63.8</v>
      </c>
      <c r="H20" s="8">
        <v>0</v>
      </c>
      <c r="I20" s="10">
        <v>82.54</v>
      </c>
      <c r="J20" s="8">
        <v>0</v>
      </c>
      <c r="K20" s="10">
        <v>91.15</v>
      </c>
      <c r="L20" s="8">
        <v>772</v>
      </c>
      <c r="M20" s="10">
        <v>115.06</v>
      </c>
      <c r="N20" s="8">
        <v>852</v>
      </c>
      <c r="O20" s="10">
        <v>129.55000000000001</v>
      </c>
      <c r="P20" s="8">
        <v>273</v>
      </c>
      <c r="Q20" s="10">
        <v>70.900000000000006</v>
      </c>
      <c r="R20" s="8">
        <v>0</v>
      </c>
      <c r="S20" s="10">
        <v>75.55</v>
      </c>
      <c r="T20" s="8">
        <v>0</v>
      </c>
      <c r="U20" s="10">
        <v>65.58</v>
      </c>
      <c r="V20" s="8">
        <v>0</v>
      </c>
      <c r="W20" s="10">
        <v>69.02</v>
      </c>
      <c r="X20" s="8">
        <v>0</v>
      </c>
      <c r="Y20" s="10">
        <v>79.55</v>
      </c>
      <c r="Z20" s="8">
        <v>306</v>
      </c>
      <c r="AA20" s="10">
        <v>72.55</v>
      </c>
      <c r="AB20" s="42">
        <f t="shared" si="0"/>
        <v>2203</v>
      </c>
      <c r="AC20" s="12">
        <f t="shared" si="1"/>
        <v>977.04999999999984</v>
      </c>
    </row>
    <row r="21" spans="1:30" ht="31.15" customHeight="1" x14ac:dyDescent="0.25">
      <c r="A21" s="68"/>
      <c r="B21" s="44">
        <v>5216007007</v>
      </c>
      <c r="C21" s="11" t="s">
        <v>81</v>
      </c>
      <c r="D21" s="8">
        <v>1637</v>
      </c>
      <c r="E21" s="9">
        <v>141.9</v>
      </c>
      <c r="F21" s="8">
        <v>1160</v>
      </c>
      <c r="G21" s="10">
        <v>130.12</v>
      </c>
      <c r="H21" s="8">
        <v>1134</v>
      </c>
      <c r="I21" s="10">
        <v>145.66999999999999</v>
      </c>
      <c r="J21" s="8">
        <v>1221.97</v>
      </c>
      <c r="K21" s="10">
        <v>139.66999999999999</v>
      </c>
      <c r="L21" s="8"/>
      <c r="M21" s="10"/>
      <c r="N21" s="8"/>
      <c r="O21" s="10"/>
      <c r="P21" s="8">
        <v>4087.98</v>
      </c>
      <c r="Q21" s="10">
        <v>398.1</v>
      </c>
      <c r="R21" s="8"/>
      <c r="S21" s="10"/>
      <c r="T21" s="8">
        <v>1112</v>
      </c>
      <c r="U21" s="10">
        <v>68.52</v>
      </c>
      <c r="V21" s="8">
        <v>1293.97</v>
      </c>
      <c r="W21" s="10">
        <v>159.78</v>
      </c>
      <c r="X21" s="8">
        <v>3311</v>
      </c>
      <c r="Y21" s="10">
        <v>721.87</v>
      </c>
      <c r="Z21" s="8">
        <v>1816</v>
      </c>
      <c r="AA21" s="10">
        <v>181.73</v>
      </c>
      <c r="AB21" s="42">
        <f t="shared" si="0"/>
        <v>16773.919999999998</v>
      </c>
      <c r="AC21" s="12">
        <f t="shared" si="1"/>
        <v>2087.36</v>
      </c>
    </row>
    <row r="22" spans="1:30" ht="20.25" customHeight="1" x14ac:dyDescent="0.25">
      <c r="A22" s="68"/>
      <c r="B22" s="44">
        <v>5216006992</v>
      </c>
      <c r="C22" s="11" t="s">
        <v>32</v>
      </c>
      <c r="D22" s="8">
        <v>1301</v>
      </c>
      <c r="E22" s="9">
        <v>88.39</v>
      </c>
      <c r="F22" s="8">
        <v>664</v>
      </c>
      <c r="G22" s="10">
        <v>48.81</v>
      </c>
      <c r="H22" s="8">
        <v>458</v>
      </c>
      <c r="I22" s="10">
        <v>35.619999999999997</v>
      </c>
      <c r="J22" s="8">
        <v>516</v>
      </c>
      <c r="K22" s="10">
        <v>49.73</v>
      </c>
      <c r="L22" s="8"/>
      <c r="M22" s="10"/>
      <c r="N22" s="8"/>
      <c r="O22" s="10"/>
      <c r="P22" s="8">
        <v>1572.01</v>
      </c>
      <c r="Q22" s="10">
        <v>172.1</v>
      </c>
      <c r="R22" s="8"/>
      <c r="S22" s="10"/>
      <c r="T22" s="8">
        <v>411</v>
      </c>
      <c r="U22" s="10">
        <v>32.119999999999997</v>
      </c>
      <c r="V22" s="8">
        <v>420</v>
      </c>
      <c r="W22" s="10">
        <v>32.57</v>
      </c>
      <c r="X22" s="8">
        <v>1760</v>
      </c>
      <c r="Y22" s="10">
        <v>146.96</v>
      </c>
      <c r="Z22" s="8">
        <v>1268</v>
      </c>
      <c r="AA22" s="10">
        <v>98.55</v>
      </c>
      <c r="AB22" s="42">
        <f t="shared" si="0"/>
        <v>8370.01</v>
      </c>
      <c r="AC22" s="12">
        <f t="shared" si="1"/>
        <v>704.84999999999991</v>
      </c>
    </row>
    <row r="23" spans="1:30" ht="32.450000000000003" customHeight="1" thickBot="1" x14ac:dyDescent="0.3">
      <c r="A23" s="68"/>
      <c r="B23" s="44">
        <v>5216007004</v>
      </c>
      <c r="C23" s="11" t="s">
        <v>33</v>
      </c>
      <c r="D23" s="8">
        <v>421</v>
      </c>
      <c r="E23" s="9">
        <v>29.14</v>
      </c>
      <c r="F23" s="8">
        <v>402</v>
      </c>
      <c r="G23" s="10">
        <v>29.25</v>
      </c>
      <c r="H23" s="8">
        <v>288</v>
      </c>
      <c r="I23" s="10">
        <v>26.34</v>
      </c>
      <c r="J23" s="8">
        <v>447</v>
      </c>
      <c r="K23" s="10">
        <v>32.72</v>
      </c>
      <c r="L23" s="8">
        <v>1000</v>
      </c>
      <c r="M23" s="10">
        <v>90</v>
      </c>
      <c r="N23" s="8"/>
      <c r="O23" s="10"/>
      <c r="P23" s="8">
        <v>1345.99</v>
      </c>
      <c r="Q23" s="10">
        <v>89.88</v>
      </c>
      <c r="R23" s="8"/>
      <c r="S23" s="10"/>
      <c r="T23" s="8">
        <v>242</v>
      </c>
      <c r="U23" s="10">
        <v>19.63</v>
      </c>
      <c r="V23" s="8">
        <v>328</v>
      </c>
      <c r="W23" s="10">
        <v>24.19</v>
      </c>
      <c r="X23" s="8">
        <v>933</v>
      </c>
      <c r="Y23" s="10">
        <v>168.43</v>
      </c>
      <c r="Z23" s="8">
        <v>585</v>
      </c>
      <c r="AA23" s="10">
        <v>45.58</v>
      </c>
      <c r="AB23" s="42">
        <f t="shared" si="0"/>
        <v>5991.99</v>
      </c>
      <c r="AC23" s="12">
        <f t="shared" si="1"/>
        <v>555.16</v>
      </c>
    </row>
    <row r="24" spans="1:30" ht="36.75" customHeight="1" thickBot="1" x14ac:dyDescent="0.3">
      <c r="A24" s="44"/>
      <c r="B24" s="30"/>
      <c r="C24" s="35" t="s">
        <v>67</v>
      </c>
      <c r="D24" s="36">
        <f t="shared" ref="D24:AA24" si="2">SUM(D4:D23)</f>
        <v>68990</v>
      </c>
      <c r="E24" s="46">
        <f t="shared" si="2"/>
        <v>4248.9100000000008</v>
      </c>
      <c r="F24" s="50">
        <f t="shared" si="2"/>
        <v>48255</v>
      </c>
      <c r="G24" s="46">
        <f t="shared" si="2"/>
        <v>3218.4700000000003</v>
      </c>
      <c r="H24" s="36">
        <f t="shared" si="2"/>
        <v>40509</v>
      </c>
      <c r="I24" s="46">
        <f t="shared" si="2"/>
        <v>3375.37</v>
      </c>
      <c r="J24" s="63">
        <f t="shared" si="2"/>
        <v>48692.02</v>
      </c>
      <c r="K24" s="46">
        <f t="shared" si="2"/>
        <v>3782.8399999999997</v>
      </c>
      <c r="L24" s="50">
        <f t="shared" si="2"/>
        <v>1772</v>
      </c>
      <c r="M24" s="46">
        <f t="shared" si="2"/>
        <v>205.06</v>
      </c>
      <c r="N24" s="50">
        <f t="shared" si="2"/>
        <v>852</v>
      </c>
      <c r="O24" s="46">
        <f t="shared" si="2"/>
        <v>129.55000000000001</v>
      </c>
      <c r="P24" s="36">
        <f t="shared" si="2"/>
        <v>146062.97</v>
      </c>
      <c r="Q24" s="46">
        <f t="shared" si="2"/>
        <v>13933.150000000001</v>
      </c>
      <c r="R24" s="36">
        <f t="shared" si="2"/>
        <v>0</v>
      </c>
      <c r="S24" s="46">
        <f t="shared" si="2"/>
        <v>75.55</v>
      </c>
      <c r="T24" s="36">
        <f t="shared" si="2"/>
        <v>39539.050000000003</v>
      </c>
      <c r="U24" s="46">
        <f t="shared" si="2"/>
        <v>2944.81</v>
      </c>
      <c r="V24" s="36">
        <f t="shared" si="2"/>
        <v>41472.160000000011</v>
      </c>
      <c r="W24" s="46">
        <f t="shared" si="2"/>
        <v>3013.84</v>
      </c>
      <c r="X24" s="52">
        <f t="shared" si="2"/>
        <v>138374.85999999999</v>
      </c>
      <c r="Y24" s="46">
        <f t="shared" si="2"/>
        <v>14699.44</v>
      </c>
      <c r="Z24" s="36">
        <f t="shared" si="2"/>
        <v>74706.86</v>
      </c>
      <c r="AA24" s="46">
        <f t="shared" si="2"/>
        <v>4668.6699999999992</v>
      </c>
      <c r="AB24" s="42"/>
      <c r="AC24" s="12">
        <f>SUM(AC4:AC23)</f>
        <v>54295.660000000011</v>
      </c>
      <c r="AD24" s="17">
        <f>E24+G24+I24+K24+M24+O24+Q24+S24+U24+W24+Y24+AA24</f>
        <v>54295.66</v>
      </c>
    </row>
    <row r="25" spans="1:30" ht="18" customHeight="1" x14ac:dyDescent="0.25">
      <c r="A25" s="69" t="s">
        <v>34</v>
      </c>
      <c r="B25" s="43">
        <v>3030599084</v>
      </c>
      <c r="C25" s="31" t="s">
        <v>35</v>
      </c>
      <c r="D25" s="32">
        <v>10</v>
      </c>
      <c r="E25" s="33">
        <v>52.75</v>
      </c>
      <c r="F25" s="32">
        <v>164</v>
      </c>
      <c r="G25" s="34">
        <v>139.69999999999999</v>
      </c>
      <c r="H25" s="32">
        <v>248</v>
      </c>
      <c r="I25" s="34">
        <v>218.56</v>
      </c>
      <c r="J25" s="32">
        <v>641</v>
      </c>
      <c r="K25" s="34">
        <v>458.02</v>
      </c>
      <c r="L25" s="32">
        <v>589</v>
      </c>
      <c r="M25" s="34">
        <v>419.7</v>
      </c>
      <c r="N25" s="32">
        <v>734</v>
      </c>
      <c r="O25" s="34">
        <v>486.99</v>
      </c>
      <c r="P25" s="32">
        <v>181</v>
      </c>
      <c r="Q25" s="34">
        <v>175.36</v>
      </c>
      <c r="R25" s="32">
        <v>110</v>
      </c>
      <c r="S25" s="34">
        <v>129</v>
      </c>
      <c r="T25" s="32">
        <v>10</v>
      </c>
      <c r="U25" s="34">
        <v>62.12</v>
      </c>
      <c r="V25" s="32">
        <v>7</v>
      </c>
      <c r="W25" s="34">
        <v>60.15</v>
      </c>
      <c r="X25" s="32">
        <v>6</v>
      </c>
      <c r="Y25" s="34">
        <v>59.68</v>
      </c>
      <c r="Z25" s="32">
        <v>13</v>
      </c>
      <c r="AA25" s="34">
        <v>120.12</v>
      </c>
      <c r="AB25" s="42">
        <f>D25+F25+H25+J25+L25+N25+P25+R25+T25+V25+X25+Z25</f>
        <v>2713</v>
      </c>
      <c r="AC25" s="12">
        <f>E25+G25+I25+K25+M25+O25+Q25+S25+U25+W25+Y25+AA25</f>
        <v>2382.1499999999996</v>
      </c>
    </row>
    <row r="26" spans="1:30" ht="18" customHeight="1" x14ac:dyDescent="0.25">
      <c r="A26" s="73"/>
      <c r="B26" s="44">
        <v>3037670733</v>
      </c>
      <c r="C26" s="7" t="s">
        <v>36</v>
      </c>
      <c r="D26" s="8">
        <v>0</v>
      </c>
      <c r="E26" s="9">
        <v>47.02</v>
      </c>
      <c r="F26" s="8">
        <v>22</v>
      </c>
      <c r="G26" s="10">
        <v>59.46</v>
      </c>
      <c r="H26" s="8">
        <v>27</v>
      </c>
      <c r="I26" s="10">
        <v>72.91</v>
      </c>
      <c r="J26" s="8">
        <v>87</v>
      </c>
      <c r="K26" s="10">
        <v>109.78</v>
      </c>
      <c r="L26" s="8">
        <v>75</v>
      </c>
      <c r="M26" s="10">
        <v>101.55</v>
      </c>
      <c r="N26" s="8">
        <v>116</v>
      </c>
      <c r="O26" s="10">
        <v>123.35</v>
      </c>
      <c r="P26" s="8">
        <v>21</v>
      </c>
      <c r="Q26" s="10">
        <v>69.989999999999995</v>
      </c>
      <c r="R26" s="8">
        <v>9</v>
      </c>
      <c r="S26" s="10">
        <v>61.16</v>
      </c>
      <c r="T26" s="8">
        <v>0</v>
      </c>
      <c r="U26" s="10">
        <v>55.11</v>
      </c>
      <c r="V26" s="8">
        <v>0</v>
      </c>
      <c r="W26" s="10">
        <v>55.1</v>
      </c>
      <c r="X26" s="8">
        <v>0</v>
      </c>
      <c r="Y26" s="10">
        <v>55.1</v>
      </c>
      <c r="Z26" s="8">
        <v>0</v>
      </c>
      <c r="AA26" s="10">
        <v>110.2</v>
      </c>
      <c r="AB26" s="42">
        <f t="shared" ref="AB26:AB34" si="3">D26+F26+H26+J26+L26+N26+P26+R26+T26+V26+X26+Z26</f>
        <v>357</v>
      </c>
      <c r="AC26" s="12">
        <f t="shared" ref="AC26:AC34" si="4">E26+G26+I26+K26+M26+O26+Q26+S26+U26+W26+Y26+AA26</f>
        <v>920.73</v>
      </c>
    </row>
    <row r="27" spans="1:30" ht="18" customHeight="1" x14ac:dyDescent="0.25">
      <c r="A27" s="73"/>
      <c r="B27" s="44">
        <v>3034134649</v>
      </c>
      <c r="C27" s="7" t="s">
        <v>37</v>
      </c>
      <c r="D27" s="8">
        <v>0</v>
      </c>
      <c r="E27" s="9">
        <v>47.02</v>
      </c>
      <c r="F27" s="8">
        <v>64</v>
      </c>
      <c r="G27" s="10">
        <v>83.18</v>
      </c>
      <c r="H27" s="8">
        <v>82</v>
      </c>
      <c r="I27" s="10">
        <v>109.16</v>
      </c>
      <c r="J27" s="18">
        <v>336</v>
      </c>
      <c r="K27" s="10">
        <v>266.31</v>
      </c>
      <c r="L27" s="8">
        <v>291</v>
      </c>
      <c r="M27" s="10">
        <v>235.24</v>
      </c>
      <c r="N27" s="8">
        <v>482</v>
      </c>
      <c r="O27" s="10">
        <v>338.71</v>
      </c>
      <c r="P27" s="8">
        <v>55</v>
      </c>
      <c r="Q27" s="10">
        <v>92.39</v>
      </c>
      <c r="R27" s="8">
        <v>14</v>
      </c>
      <c r="S27" s="10">
        <v>64.510000000000005</v>
      </c>
      <c r="T27" s="8">
        <v>0</v>
      </c>
      <c r="U27" s="10">
        <v>55.11</v>
      </c>
      <c r="V27" s="8">
        <v>0</v>
      </c>
      <c r="W27" s="10">
        <v>55.1</v>
      </c>
      <c r="X27" s="8">
        <v>0</v>
      </c>
      <c r="Y27" s="10">
        <v>55.1</v>
      </c>
      <c r="Z27" s="8">
        <v>0</v>
      </c>
      <c r="AA27" s="10">
        <v>110.2</v>
      </c>
      <c r="AB27" s="42">
        <f t="shared" si="3"/>
        <v>1324</v>
      </c>
      <c r="AC27" s="12">
        <f t="shared" si="4"/>
        <v>1512.03</v>
      </c>
    </row>
    <row r="28" spans="1:30" ht="18" customHeight="1" x14ac:dyDescent="0.25">
      <c r="A28" s="73"/>
      <c r="B28" s="44">
        <v>3034134149</v>
      </c>
      <c r="C28" s="7" t="s">
        <v>22</v>
      </c>
      <c r="D28" s="8"/>
      <c r="E28" s="9"/>
      <c r="F28" s="8">
        <v>115</v>
      </c>
      <c r="G28" s="10">
        <v>112.02</v>
      </c>
      <c r="H28" s="8">
        <v>0</v>
      </c>
      <c r="I28" s="10">
        <v>42</v>
      </c>
      <c r="J28" s="8">
        <v>37</v>
      </c>
      <c r="K28" s="10">
        <v>-249.2</v>
      </c>
      <c r="L28" s="8">
        <v>1071</v>
      </c>
      <c r="M28" s="10">
        <v>718.14</v>
      </c>
      <c r="N28" s="8">
        <v>64</v>
      </c>
      <c r="O28" s="10">
        <v>92.77</v>
      </c>
      <c r="P28" s="8">
        <v>10</v>
      </c>
      <c r="Q28" s="10">
        <v>62.76</v>
      </c>
      <c r="R28" s="8">
        <v>62</v>
      </c>
      <c r="S28" s="10">
        <v>96.75</v>
      </c>
      <c r="T28" s="8">
        <v>0</v>
      </c>
      <c r="U28" s="10">
        <v>33.19</v>
      </c>
      <c r="V28" s="8">
        <v>275</v>
      </c>
      <c r="W28" s="10">
        <v>253.81</v>
      </c>
      <c r="X28" s="8"/>
      <c r="Y28" s="10"/>
      <c r="Z28" s="8">
        <v>48</v>
      </c>
      <c r="AA28" s="10">
        <v>91.73</v>
      </c>
      <c r="AB28" s="42">
        <f t="shared" si="3"/>
        <v>1682</v>
      </c>
      <c r="AC28" s="12">
        <f t="shared" si="4"/>
        <v>1253.97</v>
      </c>
    </row>
    <row r="29" spans="1:30" ht="18" customHeight="1" x14ac:dyDescent="0.25">
      <c r="A29" s="73"/>
      <c r="B29" s="44">
        <v>3034134434</v>
      </c>
      <c r="C29" s="7" t="s">
        <v>38</v>
      </c>
      <c r="D29" s="8">
        <v>0</v>
      </c>
      <c r="E29" s="9">
        <v>49.2</v>
      </c>
      <c r="F29" s="8">
        <v>9</v>
      </c>
      <c r="G29" s="10">
        <v>54.51</v>
      </c>
      <c r="H29" s="8">
        <v>14</v>
      </c>
      <c r="I29" s="10">
        <v>67.31</v>
      </c>
      <c r="J29" s="8">
        <v>84</v>
      </c>
      <c r="K29" s="10">
        <v>112.9</v>
      </c>
      <c r="L29" s="8">
        <v>73</v>
      </c>
      <c r="M29" s="10">
        <v>104.92</v>
      </c>
      <c r="N29" s="8">
        <v>93</v>
      </c>
      <c r="O29" s="10">
        <v>114.92</v>
      </c>
      <c r="P29" s="8">
        <v>35</v>
      </c>
      <c r="Q29" s="10">
        <v>82.81</v>
      </c>
      <c r="R29" s="8">
        <v>14</v>
      </c>
      <c r="S29" s="10">
        <v>67.489999999999995</v>
      </c>
      <c r="T29" s="8">
        <v>0</v>
      </c>
      <c r="U29" s="10">
        <v>57.66</v>
      </c>
      <c r="V29" s="8">
        <v>0</v>
      </c>
      <c r="W29" s="10">
        <v>57.65</v>
      </c>
      <c r="X29" s="8">
        <v>0</v>
      </c>
      <c r="Y29" s="10">
        <v>57.68</v>
      </c>
      <c r="Z29" s="8">
        <v>0</v>
      </c>
      <c r="AA29" s="10">
        <v>115.36</v>
      </c>
      <c r="AB29" s="42">
        <f t="shared" si="3"/>
        <v>322</v>
      </c>
      <c r="AC29" s="12">
        <f t="shared" si="4"/>
        <v>942.41</v>
      </c>
    </row>
    <row r="30" spans="1:30" ht="18" customHeight="1" x14ac:dyDescent="0.25">
      <c r="A30" s="73"/>
      <c r="B30" s="44">
        <v>3029042150</v>
      </c>
      <c r="C30" s="7" t="s">
        <v>39</v>
      </c>
      <c r="D30" s="8">
        <v>0</v>
      </c>
      <c r="E30" s="9">
        <v>49.2</v>
      </c>
      <c r="F30" s="8">
        <v>0</v>
      </c>
      <c r="G30" s="10">
        <v>49.2</v>
      </c>
      <c r="H30" s="8">
        <v>6</v>
      </c>
      <c r="I30" s="10">
        <v>61.79</v>
      </c>
      <c r="J30" s="8">
        <v>34</v>
      </c>
      <c r="K30" s="10">
        <v>80.2</v>
      </c>
      <c r="L30" s="8">
        <v>45</v>
      </c>
      <c r="M30" s="10">
        <v>86.81</v>
      </c>
      <c r="N30" s="8">
        <v>76</v>
      </c>
      <c r="O30" s="10">
        <v>104.43</v>
      </c>
      <c r="P30" s="8">
        <v>0</v>
      </c>
      <c r="Q30" s="10">
        <v>58.7</v>
      </c>
      <c r="R30" s="8">
        <v>16</v>
      </c>
      <c r="S30" s="10">
        <v>68.91</v>
      </c>
      <c r="T30" s="8">
        <v>0</v>
      </c>
      <c r="U30" s="10">
        <v>57.66</v>
      </c>
      <c r="V30" s="8">
        <v>0</v>
      </c>
      <c r="W30" s="10">
        <v>57.65</v>
      </c>
      <c r="X30" s="8">
        <v>0</v>
      </c>
      <c r="Y30" s="10">
        <v>57.68</v>
      </c>
      <c r="Z30" s="8">
        <v>0</v>
      </c>
      <c r="AA30" s="10">
        <v>115.36</v>
      </c>
      <c r="AB30" s="42">
        <f t="shared" si="3"/>
        <v>177</v>
      </c>
      <c r="AC30" s="12">
        <f t="shared" si="4"/>
        <v>847.58999999999992</v>
      </c>
    </row>
    <row r="31" spans="1:30" ht="18" customHeight="1" x14ac:dyDescent="0.25">
      <c r="A31" s="73"/>
      <c r="B31" s="44">
        <v>3034133784</v>
      </c>
      <c r="C31" s="7" t="s">
        <v>40</v>
      </c>
      <c r="D31" s="8">
        <v>34</v>
      </c>
      <c r="E31" s="9">
        <v>69.58</v>
      </c>
      <c r="F31" s="8">
        <v>51</v>
      </c>
      <c r="G31" s="10">
        <v>79.34</v>
      </c>
      <c r="H31" s="8">
        <v>58</v>
      </c>
      <c r="I31" s="9">
        <v>97.64</v>
      </c>
      <c r="J31" s="8">
        <v>113</v>
      </c>
      <c r="K31" s="10">
        <v>131.96</v>
      </c>
      <c r="L31" s="8">
        <v>104</v>
      </c>
      <c r="M31" s="10">
        <v>125.01</v>
      </c>
      <c r="N31" s="8">
        <v>176</v>
      </c>
      <c r="O31" s="10">
        <v>165.99</v>
      </c>
      <c r="P31" s="8">
        <v>61</v>
      </c>
      <c r="Q31" s="10">
        <v>100.73</v>
      </c>
      <c r="R31" s="8">
        <v>44</v>
      </c>
      <c r="S31" s="10">
        <v>88.58</v>
      </c>
      <c r="T31" s="8">
        <v>36</v>
      </c>
      <c r="U31" s="10">
        <v>84.09</v>
      </c>
      <c r="V31" s="8">
        <v>48</v>
      </c>
      <c r="W31" s="10">
        <v>93.92</v>
      </c>
      <c r="X31" s="8">
        <v>37</v>
      </c>
      <c r="Y31" s="10">
        <v>87.25</v>
      </c>
      <c r="Z31" s="8">
        <v>97</v>
      </c>
      <c r="AA31" s="10">
        <v>192.87</v>
      </c>
      <c r="AB31" s="42">
        <f t="shared" si="3"/>
        <v>859</v>
      </c>
      <c r="AC31" s="12">
        <f t="shared" si="4"/>
        <v>1316.96</v>
      </c>
    </row>
    <row r="32" spans="1:30" ht="18" customHeight="1" x14ac:dyDescent="0.25">
      <c r="A32" s="73"/>
      <c r="B32" s="44">
        <v>3043292158</v>
      </c>
      <c r="C32" s="7" t="s">
        <v>41</v>
      </c>
      <c r="D32" s="8">
        <v>0</v>
      </c>
      <c r="E32" s="9">
        <v>49.67</v>
      </c>
      <c r="F32" s="8">
        <v>15</v>
      </c>
      <c r="G32" s="10">
        <v>58.73</v>
      </c>
      <c r="H32" s="8">
        <v>0</v>
      </c>
      <c r="I32" s="10">
        <v>0</v>
      </c>
      <c r="J32" s="8">
        <v>67</v>
      </c>
      <c r="K32" s="10">
        <v>101.84</v>
      </c>
      <c r="L32" s="8">
        <v>53</v>
      </c>
      <c r="M32" s="10">
        <v>93.72</v>
      </c>
      <c r="N32" s="8">
        <v>73</v>
      </c>
      <c r="O32" s="10">
        <v>103.44</v>
      </c>
      <c r="P32" s="8">
        <v>35</v>
      </c>
      <c r="Q32" s="10">
        <v>83.47</v>
      </c>
      <c r="R32" s="8">
        <v>0</v>
      </c>
      <c r="S32" s="10">
        <v>58.21</v>
      </c>
      <c r="T32" s="8"/>
      <c r="U32" s="10"/>
      <c r="V32" s="8">
        <v>16</v>
      </c>
      <c r="W32" s="10">
        <v>128.28</v>
      </c>
      <c r="X32" s="8">
        <v>0</v>
      </c>
      <c r="Y32" s="10">
        <v>57.76</v>
      </c>
      <c r="Z32" s="8">
        <v>0</v>
      </c>
      <c r="AA32" s="10">
        <v>57.76</v>
      </c>
      <c r="AB32" s="42">
        <f t="shared" si="3"/>
        <v>259</v>
      </c>
      <c r="AC32" s="12">
        <f t="shared" si="4"/>
        <v>792.88</v>
      </c>
    </row>
    <row r="33" spans="1:30" ht="18" customHeight="1" x14ac:dyDescent="0.25">
      <c r="A33" s="73"/>
      <c r="B33" s="44">
        <v>3043291908</v>
      </c>
      <c r="C33" s="7" t="s">
        <v>42</v>
      </c>
      <c r="D33" s="8">
        <v>0</v>
      </c>
      <c r="E33" s="9">
        <v>63.3</v>
      </c>
      <c r="F33" s="8">
        <v>98</v>
      </c>
      <c r="G33" s="10">
        <v>118.57</v>
      </c>
      <c r="H33" s="8">
        <v>184</v>
      </c>
      <c r="I33" s="10">
        <v>179.05</v>
      </c>
      <c r="J33" s="8">
        <v>244</v>
      </c>
      <c r="K33" s="10">
        <v>211.82</v>
      </c>
      <c r="L33" s="8">
        <v>199</v>
      </c>
      <c r="M33" s="10">
        <v>184.58</v>
      </c>
      <c r="N33" s="8">
        <v>234</v>
      </c>
      <c r="O33" s="10">
        <v>195.76</v>
      </c>
      <c r="P33" s="8">
        <v>132</v>
      </c>
      <c r="Q33" s="10">
        <v>149.12</v>
      </c>
      <c r="R33" s="8">
        <v>47</v>
      </c>
      <c r="S33" s="10">
        <v>93.95</v>
      </c>
      <c r="T33" s="8">
        <v>6</v>
      </c>
      <c r="U33" s="10">
        <v>36.619999999999997</v>
      </c>
      <c r="V33" s="8">
        <v>0</v>
      </c>
      <c r="W33" s="10">
        <v>63.29</v>
      </c>
      <c r="X33" s="8"/>
      <c r="Y33" s="10"/>
      <c r="Z33" s="8">
        <v>0</v>
      </c>
      <c r="AA33" s="10">
        <v>130.88</v>
      </c>
      <c r="AB33" s="42">
        <f t="shared" si="3"/>
        <v>1144</v>
      </c>
      <c r="AC33" s="12">
        <f t="shared" si="4"/>
        <v>1426.94</v>
      </c>
    </row>
    <row r="34" spans="1:30" ht="18" customHeight="1" thickBot="1" x14ac:dyDescent="0.3">
      <c r="A34" s="73"/>
      <c r="B34" s="45">
        <v>3043455375</v>
      </c>
      <c r="C34" s="21" t="s">
        <v>43</v>
      </c>
      <c r="D34" s="22">
        <v>10</v>
      </c>
      <c r="E34" s="23">
        <v>54.29</v>
      </c>
      <c r="F34" s="22">
        <v>7</v>
      </c>
      <c r="G34" s="24">
        <v>52.62</v>
      </c>
      <c r="H34" s="22">
        <v>11</v>
      </c>
      <c r="I34" s="24">
        <v>55.24</v>
      </c>
      <c r="J34" s="22">
        <v>7</v>
      </c>
      <c r="K34" s="24">
        <v>61.61</v>
      </c>
      <c r="L34" s="22">
        <v>23</v>
      </c>
      <c r="M34" s="24">
        <v>71.92</v>
      </c>
      <c r="N34" s="22">
        <v>33</v>
      </c>
      <c r="O34" s="24">
        <v>76.91</v>
      </c>
      <c r="P34" s="22">
        <v>8</v>
      </c>
      <c r="Q34" s="24">
        <v>62.57</v>
      </c>
      <c r="R34" s="22">
        <v>5</v>
      </c>
      <c r="S34" s="24">
        <v>61.29</v>
      </c>
      <c r="T34" s="22">
        <v>6</v>
      </c>
      <c r="U34" s="24">
        <v>61.25</v>
      </c>
      <c r="V34" s="22">
        <v>4</v>
      </c>
      <c r="W34" s="24">
        <v>59.99</v>
      </c>
      <c r="X34" s="22">
        <v>4</v>
      </c>
      <c r="Y34" s="24">
        <v>60.07</v>
      </c>
      <c r="Z34" s="22">
        <v>7</v>
      </c>
      <c r="AA34" s="24">
        <v>62.58</v>
      </c>
      <c r="AB34" s="42">
        <f t="shared" si="3"/>
        <v>125</v>
      </c>
      <c r="AC34" s="12">
        <f t="shared" si="4"/>
        <v>740.34000000000015</v>
      </c>
    </row>
    <row r="35" spans="1:30" ht="39.75" customHeight="1" thickBot="1" x14ac:dyDescent="0.3">
      <c r="A35" s="45"/>
      <c r="B35" s="37"/>
      <c r="C35" s="38" t="s">
        <v>68</v>
      </c>
      <c r="D35" s="36">
        <f t="shared" ref="D35:AA35" si="5">SUM(D25:D34)</f>
        <v>54</v>
      </c>
      <c r="E35" s="46">
        <f t="shared" si="5"/>
        <v>482.03000000000003</v>
      </c>
      <c r="F35" s="36">
        <f t="shared" si="5"/>
        <v>545</v>
      </c>
      <c r="G35" s="46">
        <f t="shared" si="5"/>
        <v>807.33</v>
      </c>
      <c r="H35" s="36">
        <f t="shared" si="5"/>
        <v>630</v>
      </c>
      <c r="I35" s="46">
        <f t="shared" si="5"/>
        <v>903.66000000000008</v>
      </c>
      <c r="J35" s="36">
        <f t="shared" si="5"/>
        <v>1650</v>
      </c>
      <c r="K35" s="46">
        <f t="shared" si="5"/>
        <v>1285.2399999999998</v>
      </c>
      <c r="L35" s="50">
        <f t="shared" si="5"/>
        <v>2523</v>
      </c>
      <c r="M35" s="46">
        <f t="shared" si="5"/>
        <v>2141.59</v>
      </c>
      <c r="N35" s="36">
        <f t="shared" si="5"/>
        <v>2081</v>
      </c>
      <c r="O35" s="46">
        <f t="shared" si="5"/>
        <v>1803.2700000000002</v>
      </c>
      <c r="P35" s="36">
        <f t="shared" si="5"/>
        <v>538</v>
      </c>
      <c r="Q35" s="46">
        <f t="shared" si="5"/>
        <v>937.90000000000009</v>
      </c>
      <c r="R35" s="36">
        <f t="shared" si="5"/>
        <v>321</v>
      </c>
      <c r="S35" s="46">
        <f t="shared" si="5"/>
        <v>789.85000000000014</v>
      </c>
      <c r="T35" s="36">
        <f t="shared" si="5"/>
        <v>58</v>
      </c>
      <c r="U35" s="46">
        <f t="shared" si="5"/>
        <v>502.80999999999995</v>
      </c>
      <c r="V35" s="36">
        <f t="shared" si="5"/>
        <v>350</v>
      </c>
      <c r="W35" s="46">
        <f t="shared" si="5"/>
        <v>884.93999999999983</v>
      </c>
      <c r="X35" s="36">
        <f t="shared" si="5"/>
        <v>47</v>
      </c>
      <c r="Y35" s="46">
        <f t="shared" si="5"/>
        <v>490.32</v>
      </c>
      <c r="Z35" s="36">
        <f t="shared" si="5"/>
        <v>165</v>
      </c>
      <c r="AA35" s="46">
        <f t="shared" si="5"/>
        <v>1107.06</v>
      </c>
      <c r="AB35" s="42">
        <f>SUM(AB25:AB34)</f>
        <v>8962</v>
      </c>
      <c r="AC35" s="12">
        <f>SUM(AC25:AC34)</f>
        <v>12136</v>
      </c>
      <c r="AD35" s="17">
        <f>E35+G35+I35+K35+M35+O35+Q35+S35+U35+W35+Y35+AA35</f>
        <v>12136</v>
      </c>
    </row>
    <row r="36" spans="1:30" ht="36.75" customHeight="1" x14ac:dyDescent="0.25">
      <c r="A36" s="45"/>
      <c r="B36" s="26" t="s">
        <v>55</v>
      </c>
      <c r="C36" s="31"/>
      <c r="D36" s="32"/>
      <c r="E36" s="33"/>
      <c r="F36" s="32"/>
      <c r="G36" s="34"/>
      <c r="H36" s="32"/>
      <c r="I36" s="34"/>
      <c r="J36" s="32"/>
      <c r="K36" s="34"/>
      <c r="L36" s="32"/>
      <c r="M36" s="34"/>
      <c r="N36" s="32"/>
      <c r="O36" s="34"/>
      <c r="P36" s="32"/>
      <c r="Q36" s="34"/>
      <c r="R36" s="32"/>
      <c r="S36" s="34"/>
      <c r="T36" s="32"/>
      <c r="U36" s="34"/>
      <c r="V36" s="32"/>
      <c r="W36" s="34"/>
      <c r="X36" s="32"/>
      <c r="Y36" s="34"/>
      <c r="Z36" s="32"/>
      <c r="AA36" s="34"/>
      <c r="AB36" s="42"/>
      <c r="AC36" s="12"/>
    </row>
    <row r="37" spans="1:30" ht="29.25" customHeight="1" x14ac:dyDescent="0.25">
      <c r="A37" s="14" t="s">
        <v>44</v>
      </c>
      <c r="B37" s="27" t="s">
        <v>56</v>
      </c>
      <c r="C37" s="7" t="s">
        <v>54</v>
      </c>
      <c r="D37" s="8">
        <v>2000</v>
      </c>
      <c r="E37" s="9">
        <v>72.5</v>
      </c>
      <c r="F37" s="8">
        <v>3000</v>
      </c>
      <c r="G37" s="10">
        <v>72.5</v>
      </c>
      <c r="H37" s="8">
        <v>2000</v>
      </c>
      <c r="I37" s="10">
        <v>72.5</v>
      </c>
      <c r="J37" s="8">
        <v>2000</v>
      </c>
      <c r="K37" s="10">
        <v>72.5</v>
      </c>
      <c r="L37" s="8">
        <v>2000</v>
      </c>
      <c r="M37" s="10">
        <v>72.5</v>
      </c>
      <c r="N37" s="8">
        <v>10000</v>
      </c>
      <c r="O37" s="10">
        <v>127.1</v>
      </c>
      <c r="P37" s="8">
        <v>2000</v>
      </c>
      <c r="Q37" s="10">
        <v>72.5</v>
      </c>
      <c r="R37" s="8">
        <v>2000</v>
      </c>
      <c r="S37" s="10">
        <v>72.5</v>
      </c>
      <c r="T37" s="8">
        <v>2000</v>
      </c>
      <c r="U37" s="10">
        <v>72.5</v>
      </c>
      <c r="V37" s="8">
        <v>2000</v>
      </c>
      <c r="W37" s="10">
        <v>72.5</v>
      </c>
      <c r="X37" s="8">
        <v>3000</v>
      </c>
      <c r="Y37" s="10">
        <v>72.5</v>
      </c>
      <c r="Z37" s="8">
        <v>3000</v>
      </c>
      <c r="AA37" s="10">
        <v>72.5</v>
      </c>
      <c r="AB37" s="42">
        <f t="shared" ref="AB37:AB49" si="6">D37+F37+H37+J37+L37+N37+P37+R37+T37+V37+X37+Z37</f>
        <v>35000</v>
      </c>
      <c r="AC37" s="12">
        <f>E37+G37+I37+K37+M37+O37+Q37+S37+U37+W37+Y37+AA37</f>
        <v>924.6</v>
      </c>
    </row>
    <row r="38" spans="1:30" ht="24.75" customHeight="1" x14ac:dyDescent="0.25">
      <c r="A38" s="7"/>
      <c r="B38" s="27" t="s">
        <v>57</v>
      </c>
      <c r="C38" s="7" t="s">
        <v>66</v>
      </c>
      <c r="D38" s="8">
        <v>1000</v>
      </c>
      <c r="E38" s="9">
        <v>134.29</v>
      </c>
      <c r="F38" s="8">
        <v>0</v>
      </c>
      <c r="G38" s="10">
        <v>136.13999999999999</v>
      </c>
      <c r="H38" s="8">
        <v>0</v>
      </c>
      <c r="I38" s="10">
        <v>136.13999999999999</v>
      </c>
      <c r="J38" s="8">
        <v>1000</v>
      </c>
      <c r="K38" s="10">
        <v>136.13999999999999</v>
      </c>
      <c r="L38" s="8">
        <v>0</v>
      </c>
      <c r="M38" s="10">
        <v>136.13999999999999</v>
      </c>
      <c r="N38" s="8">
        <v>0</v>
      </c>
      <c r="O38" s="10">
        <v>136.13999999999999</v>
      </c>
      <c r="P38" s="8">
        <v>1000</v>
      </c>
      <c r="Q38" s="10">
        <v>136.13999999999999</v>
      </c>
      <c r="R38" s="8">
        <v>0</v>
      </c>
      <c r="S38" s="10">
        <v>136.13999999999999</v>
      </c>
      <c r="T38" s="8">
        <v>0</v>
      </c>
      <c r="U38" s="10">
        <v>136.13999999999999</v>
      </c>
      <c r="V38" s="8">
        <v>1000</v>
      </c>
      <c r="W38" s="10">
        <v>136.13999999999999</v>
      </c>
      <c r="X38" s="8">
        <v>0</v>
      </c>
      <c r="Y38" s="10">
        <v>136.13999999999999</v>
      </c>
      <c r="Z38" s="8">
        <v>1000</v>
      </c>
      <c r="AA38" s="10">
        <v>136.13999999999999</v>
      </c>
      <c r="AB38" s="42">
        <f t="shared" si="6"/>
        <v>5000</v>
      </c>
      <c r="AC38" s="12">
        <f t="shared" ref="AC38:AC49" si="7">E38+G38+I38+K38+M38+O38+Q38+S38+U38+W38+Y38+AA38</f>
        <v>1631.8299999999995</v>
      </c>
    </row>
    <row r="39" spans="1:30" ht="26.25" customHeight="1" x14ac:dyDescent="0.25">
      <c r="A39" s="14"/>
      <c r="B39" s="27" t="s">
        <v>58</v>
      </c>
      <c r="C39" s="7" t="s">
        <v>45</v>
      </c>
      <c r="D39" s="8">
        <v>0</v>
      </c>
      <c r="E39" s="9">
        <v>229.22</v>
      </c>
      <c r="F39" s="8">
        <v>1000</v>
      </c>
      <c r="G39" s="10">
        <v>233.92</v>
      </c>
      <c r="H39" s="8">
        <v>1000</v>
      </c>
      <c r="I39" s="10">
        <v>233.92</v>
      </c>
      <c r="J39" s="8">
        <v>0</v>
      </c>
      <c r="K39" s="10">
        <v>233.92</v>
      </c>
      <c r="L39" s="8">
        <v>0</v>
      </c>
      <c r="M39" s="10">
        <v>233.92</v>
      </c>
      <c r="N39" s="8">
        <v>0</v>
      </c>
      <c r="O39" s="10">
        <v>233.92</v>
      </c>
      <c r="P39" s="8">
        <v>1000</v>
      </c>
      <c r="Q39" s="10">
        <v>233.92</v>
      </c>
      <c r="R39" s="8">
        <v>3000</v>
      </c>
      <c r="S39" s="10">
        <v>233.92</v>
      </c>
      <c r="T39" s="8">
        <v>0</v>
      </c>
      <c r="U39" s="10">
        <v>233.92</v>
      </c>
      <c r="V39" s="8">
        <v>1000</v>
      </c>
      <c r="W39" s="10">
        <v>233.92</v>
      </c>
      <c r="X39" s="8">
        <v>0</v>
      </c>
      <c r="Y39" s="10">
        <v>233.92</v>
      </c>
      <c r="Z39" s="8">
        <v>1000</v>
      </c>
      <c r="AA39" s="10">
        <v>233.92</v>
      </c>
      <c r="AB39" s="42">
        <f t="shared" si="6"/>
        <v>8000</v>
      </c>
      <c r="AC39" s="12">
        <f t="shared" si="7"/>
        <v>2802.34</v>
      </c>
    </row>
    <row r="40" spans="1:30" ht="22.5" customHeight="1" x14ac:dyDescent="0.25">
      <c r="A40" s="7"/>
      <c r="B40" s="27" t="s">
        <v>59</v>
      </c>
      <c r="C40" s="7" t="s">
        <v>22</v>
      </c>
      <c r="D40" s="8">
        <v>160000</v>
      </c>
      <c r="E40" s="9">
        <v>1615.98</v>
      </c>
      <c r="F40" s="8">
        <v>165000</v>
      </c>
      <c r="G40" s="10">
        <v>1664.05</v>
      </c>
      <c r="H40" s="8">
        <v>158000</v>
      </c>
      <c r="I40" s="10">
        <v>1609.45</v>
      </c>
      <c r="J40" s="8">
        <v>121000</v>
      </c>
      <c r="K40" s="10">
        <v>1320.85</v>
      </c>
      <c r="L40" s="29">
        <v>122000</v>
      </c>
      <c r="M40" s="10">
        <v>1328.65</v>
      </c>
      <c r="N40" s="29">
        <v>164000</v>
      </c>
      <c r="O40" s="10">
        <v>1656.25</v>
      </c>
      <c r="P40" s="8">
        <v>50600</v>
      </c>
      <c r="Q40" s="10">
        <v>1656.25</v>
      </c>
      <c r="R40" s="8">
        <v>16200</v>
      </c>
      <c r="S40" s="10">
        <v>1640.65</v>
      </c>
      <c r="T40" s="8">
        <v>145000</v>
      </c>
      <c r="U40" s="10">
        <v>1508.05</v>
      </c>
      <c r="V40" s="8">
        <v>154000</v>
      </c>
      <c r="W40" s="10">
        <v>1578.25</v>
      </c>
      <c r="X40" s="8">
        <v>167000</v>
      </c>
      <c r="Y40" s="10">
        <v>1679.65</v>
      </c>
      <c r="Z40" s="8">
        <v>7477</v>
      </c>
      <c r="AA40" s="10">
        <v>1718.65</v>
      </c>
      <c r="AB40" s="42">
        <f t="shared" si="6"/>
        <v>1430277</v>
      </c>
      <c r="AC40" s="12">
        <f t="shared" si="7"/>
        <v>18976.73</v>
      </c>
    </row>
    <row r="41" spans="1:30" ht="22.5" customHeight="1" x14ac:dyDescent="0.25">
      <c r="A41" s="14"/>
      <c r="B41" s="27" t="s">
        <v>60</v>
      </c>
      <c r="C41" s="7" t="s">
        <v>46</v>
      </c>
      <c r="D41" s="8">
        <v>18000</v>
      </c>
      <c r="E41" s="9">
        <v>247.2</v>
      </c>
      <c r="F41" s="29">
        <v>2000</v>
      </c>
      <c r="G41" s="10">
        <v>131.93</v>
      </c>
      <c r="H41" s="8">
        <v>1000</v>
      </c>
      <c r="I41" s="10">
        <v>131.93</v>
      </c>
      <c r="J41" s="8">
        <v>0</v>
      </c>
      <c r="K41" s="10">
        <v>131.93</v>
      </c>
      <c r="L41" s="8">
        <v>1000</v>
      </c>
      <c r="M41" s="10">
        <v>131.93</v>
      </c>
      <c r="N41" s="8">
        <v>1000</v>
      </c>
      <c r="O41" s="10">
        <v>131.93</v>
      </c>
      <c r="P41" s="8">
        <v>3000</v>
      </c>
      <c r="Q41" s="10">
        <v>131.93</v>
      </c>
      <c r="R41" s="8">
        <v>1000</v>
      </c>
      <c r="S41" s="10">
        <v>131.93</v>
      </c>
      <c r="T41" s="8">
        <v>1000</v>
      </c>
      <c r="U41" s="10">
        <v>131.93</v>
      </c>
      <c r="V41" s="8">
        <v>0</v>
      </c>
      <c r="W41" s="10">
        <v>131.93</v>
      </c>
      <c r="X41" s="8">
        <v>2000</v>
      </c>
      <c r="Y41" s="10">
        <v>131.93</v>
      </c>
      <c r="Z41" s="8">
        <v>1000</v>
      </c>
      <c r="AA41" s="10">
        <v>131.93</v>
      </c>
      <c r="AB41" s="42">
        <f t="shared" si="6"/>
        <v>31000</v>
      </c>
      <c r="AC41" s="12">
        <f t="shared" si="7"/>
        <v>1698.4300000000005</v>
      </c>
    </row>
    <row r="42" spans="1:30" ht="24" customHeight="1" x14ac:dyDescent="0.25">
      <c r="A42" s="14"/>
      <c r="B42" s="27" t="s">
        <v>61</v>
      </c>
      <c r="C42" s="7" t="s">
        <v>47</v>
      </c>
      <c r="D42" s="8">
        <v>0</v>
      </c>
      <c r="E42" s="9">
        <v>130.19999999999999</v>
      </c>
      <c r="F42" s="8">
        <v>0</v>
      </c>
      <c r="G42" s="10">
        <v>131.93</v>
      </c>
      <c r="H42" s="8">
        <v>0</v>
      </c>
      <c r="I42" s="10">
        <v>131.93</v>
      </c>
      <c r="J42" s="8">
        <v>0</v>
      </c>
      <c r="K42" s="10">
        <v>131.93</v>
      </c>
      <c r="L42" s="8">
        <v>0</v>
      </c>
      <c r="M42" s="10">
        <v>131.93</v>
      </c>
      <c r="N42" s="8">
        <v>0</v>
      </c>
      <c r="O42" s="10">
        <v>131.93</v>
      </c>
      <c r="P42" s="8">
        <v>0</v>
      </c>
      <c r="Q42" s="10">
        <v>131.93</v>
      </c>
      <c r="R42" s="8">
        <v>0</v>
      </c>
      <c r="S42" s="10">
        <v>131.93</v>
      </c>
      <c r="T42" s="8">
        <v>0</v>
      </c>
      <c r="U42" s="10">
        <v>131.93</v>
      </c>
      <c r="V42" s="8">
        <v>1000</v>
      </c>
      <c r="W42" s="10">
        <v>131.93</v>
      </c>
      <c r="X42" s="8">
        <v>0</v>
      </c>
      <c r="Y42" s="10">
        <v>131.93</v>
      </c>
      <c r="Z42" s="8">
        <v>0</v>
      </c>
      <c r="AA42" s="10">
        <v>131.93</v>
      </c>
      <c r="AB42" s="42">
        <f t="shared" si="6"/>
        <v>1000</v>
      </c>
      <c r="AC42" s="12">
        <f t="shared" si="7"/>
        <v>1581.4300000000005</v>
      </c>
    </row>
    <row r="43" spans="1:30" ht="32.25" customHeight="1" x14ac:dyDescent="0.25">
      <c r="A43" s="14" t="s">
        <v>51</v>
      </c>
      <c r="B43" s="27">
        <v>753</v>
      </c>
      <c r="C43" s="7" t="s">
        <v>48</v>
      </c>
      <c r="D43" s="8">
        <v>500</v>
      </c>
      <c r="E43" s="9">
        <v>84.8</v>
      </c>
      <c r="F43" s="8">
        <v>200</v>
      </c>
      <c r="G43" s="10">
        <v>82.76</v>
      </c>
      <c r="H43" s="8">
        <v>100</v>
      </c>
      <c r="I43" s="10">
        <v>82.09</v>
      </c>
      <c r="J43" s="8">
        <v>300</v>
      </c>
      <c r="K43" s="10">
        <v>83.03</v>
      </c>
      <c r="L43" s="8">
        <v>200</v>
      </c>
      <c r="M43" s="10">
        <v>82.76</v>
      </c>
      <c r="N43" s="8">
        <v>200</v>
      </c>
      <c r="O43" s="10">
        <v>82.76</v>
      </c>
      <c r="P43" s="8">
        <v>400</v>
      </c>
      <c r="Q43" s="10">
        <v>84.12</v>
      </c>
      <c r="R43" s="8"/>
      <c r="S43" s="10"/>
      <c r="T43" s="8">
        <v>700</v>
      </c>
      <c r="U43" s="10">
        <v>86.16</v>
      </c>
      <c r="V43" s="8">
        <v>800</v>
      </c>
      <c r="W43" s="10">
        <v>86.83</v>
      </c>
      <c r="X43" s="8">
        <v>400</v>
      </c>
      <c r="Y43" s="10">
        <v>84.12</v>
      </c>
      <c r="Z43" s="8">
        <v>1100</v>
      </c>
      <c r="AA43" s="10">
        <v>88.87</v>
      </c>
      <c r="AB43" s="42">
        <f t="shared" si="6"/>
        <v>4900</v>
      </c>
      <c r="AC43" s="12">
        <f t="shared" si="7"/>
        <v>928.3</v>
      </c>
    </row>
    <row r="44" spans="1:30" ht="29.25" customHeight="1" x14ac:dyDescent="0.25">
      <c r="A44" s="14" t="s">
        <v>52</v>
      </c>
      <c r="B44" s="27" t="s">
        <v>62</v>
      </c>
      <c r="C44" s="7" t="s">
        <v>29</v>
      </c>
      <c r="D44" s="8">
        <v>6</v>
      </c>
      <c r="E44" s="9">
        <v>109.9</v>
      </c>
      <c r="F44" s="8">
        <v>2</v>
      </c>
      <c r="G44" s="10">
        <v>73.5</v>
      </c>
      <c r="H44" s="8">
        <v>4</v>
      </c>
      <c r="I44" s="10">
        <v>73.5</v>
      </c>
      <c r="J44" s="8">
        <v>8</v>
      </c>
      <c r="K44" s="10">
        <v>91.7</v>
      </c>
      <c r="L44" s="8">
        <v>4</v>
      </c>
      <c r="M44" s="10">
        <v>73.5</v>
      </c>
      <c r="N44" s="8">
        <v>2</v>
      </c>
      <c r="O44" s="10">
        <v>73.5</v>
      </c>
      <c r="P44" s="8">
        <v>6</v>
      </c>
      <c r="Q44" s="10">
        <v>82.6</v>
      </c>
      <c r="R44" s="8"/>
      <c r="S44" s="10"/>
      <c r="T44" s="8">
        <v>8</v>
      </c>
      <c r="U44" s="10">
        <v>91.7</v>
      </c>
      <c r="V44" s="8">
        <v>2</v>
      </c>
      <c r="W44" s="10">
        <v>73.5</v>
      </c>
      <c r="X44" s="8">
        <v>4</v>
      </c>
      <c r="Y44" s="10">
        <v>91.7</v>
      </c>
      <c r="Z44" s="8">
        <v>1</v>
      </c>
      <c r="AA44" s="10">
        <v>64.400000000000006</v>
      </c>
      <c r="AB44" s="42">
        <f t="shared" si="6"/>
        <v>47</v>
      </c>
      <c r="AC44" s="12">
        <f t="shared" si="7"/>
        <v>899.5</v>
      </c>
    </row>
    <row r="45" spans="1:30" ht="27" customHeight="1" x14ac:dyDescent="0.25">
      <c r="A45" s="14"/>
      <c r="B45" s="27" t="s">
        <v>78</v>
      </c>
      <c r="C45" s="7" t="s">
        <v>28</v>
      </c>
      <c r="D45" s="8"/>
      <c r="E45" s="9"/>
      <c r="F45" s="8"/>
      <c r="G45" s="10"/>
      <c r="H45" s="8"/>
      <c r="I45" s="10"/>
      <c r="J45" s="8"/>
      <c r="K45" s="10"/>
      <c r="L45" s="8"/>
      <c r="M45" s="10"/>
      <c r="N45" s="8"/>
      <c r="O45" s="10"/>
      <c r="P45" s="8"/>
      <c r="Q45" s="10"/>
      <c r="R45" s="8"/>
      <c r="S45" s="10"/>
      <c r="T45" s="8"/>
      <c r="U45" s="10"/>
      <c r="V45" s="8"/>
      <c r="W45" s="10"/>
      <c r="X45" s="8"/>
      <c r="Y45" s="10"/>
      <c r="Z45" s="8"/>
      <c r="AA45" s="10"/>
      <c r="AB45" s="42">
        <f t="shared" si="6"/>
        <v>0</v>
      </c>
      <c r="AC45" s="12">
        <f t="shared" si="7"/>
        <v>0</v>
      </c>
    </row>
    <row r="46" spans="1:30" ht="27" customHeight="1" x14ac:dyDescent="0.25">
      <c r="A46" s="14"/>
      <c r="B46" s="27" t="s">
        <v>82</v>
      </c>
      <c r="C46" s="7" t="s">
        <v>83</v>
      </c>
      <c r="D46" s="8">
        <v>0</v>
      </c>
      <c r="E46" s="9">
        <v>0</v>
      </c>
      <c r="F46" s="8">
        <v>0</v>
      </c>
      <c r="G46" s="10">
        <v>0</v>
      </c>
      <c r="H46" s="8">
        <v>0</v>
      </c>
      <c r="I46" s="10">
        <v>0</v>
      </c>
      <c r="J46" s="8">
        <v>0</v>
      </c>
      <c r="K46" s="10">
        <v>0</v>
      </c>
      <c r="L46" s="8"/>
      <c r="M46" s="10"/>
      <c r="N46" s="8"/>
      <c r="O46" s="10"/>
      <c r="P46" s="8"/>
      <c r="Q46" s="10"/>
      <c r="R46" s="8"/>
      <c r="S46" s="10"/>
      <c r="T46" s="8"/>
      <c r="U46" s="10"/>
      <c r="V46" s="8">
        <v>0</v>
      </c>
      <c r="W46" s="10">
        <v>0</v>
      </c>
      <c r="X46" s="8"/>
      <c r="Y46" s="10"/>
      <c r="Z46" s="8">
        <v>1</v>
      </c>
      <c r="AA46" s="10">
        <v>40.549999999999997</v>
      </c>
      <c r="AB46" s="42">
        <f t="shared" si="6"/>
        <v>1</v>
      </c>
      <c r="AC46" s="12">
        <f t="shared" si="7"/>
        <v>40.549999999999997</v>
      </c>
    </row>
    <row r="47" spans="1:30" ht="26.25" customHeight="1" x14ac:dyDescent="0.25">
      <c r="A47" s="11"/>
      <c r="B47" s="28" t="s">
        <v>63</v>
      </c>
      <c r="C47" s="7" t="s">
        <v>49</v>
      </c>
      <c r="D47" s="8">
        <v>4</v>
      </c>
      <c r="E47" s="9">
        <v>101.27</v>
      </c>
      <c r="F47" s="8">
        <v>9</v>
      </c>
      <c r="G47" s="10">
        <v>146.77000000000001</v>
      </c>
      <c r="H47" s="8">
        <v>10</v>
      </c>
      <c r="I47" s="10">
        <v>155.87</v>
      </c>
      <c r="J47" s="8">
        <v>6</v>
      </c>
      <c r="K47" s="10">
        <v>92.17</v>
      </c>
      <c r="L47" s="8">
        <v>4</v>
      </c>
      <c r="M47" s="10">
        <v>101.27</v>
      </c>
      <c r="N47" s="8">
        <v>28</v>
      </c>
      <c r="O47" s="10">
        <v>318.62</v>
      </c>
      <c r="P47" s="8">
        <v>18</v>
      </c>
      <c r="Q47" s="10">
        <v>146.77000000000001</v>
      </c>
      <c r="R47" s="8"/>
      <c r="S47" s="10"/>
      <c r="T47" s="8">
        <v>40</v>
      </c>
      <c r="U47" s="10">
        <v>246.62</v>
      </c>
      <c r="V47" s="8">
        <v>2</v>
      </c>
      <c r="W47" s="10">
        <v>83.07</v>
      </c>
      <c r="X47" s="8">
        <v>1</v>
      </c>
      <c r="Y47" s="10">
        <v>73.97</v>
      </c>
      <c r="Z47" s="8">
        <v>18</v>
      </c>
      <c r="AA47" s="10">
        <v>293.47000000000003</v>
      </c>
      <c r="AB47" s="42">
        <f t="shared" si="6"/>
        <v>140</v>
      </c>
      <c r="AC47" s="12">
        <f t="shared" si="7"/>
        <v>1759.8700000000001</v>
      </c>
    </row>
    <row r="48" spans="1:30" ht="26.25" customHeight="1" x14ac:dyDescent="0.25">
      <c r="A48" s="13" t="s">
        <v>84</v>
      </c>
      <c r="B48" s="28">
        <v>1413</v>
      </c>
      <c r="C48" s="21" t="s">
        <v>85</v>
      </c>
      <c r="D48" s="22">
        <v>0</v>
      </c>
      <c r="E48" s="23">
        <v>90</v>
      </c>
      <c r="F48" s="22">
        <v>1000</v>
      </c>
      <c r="G48" s="24">
        <v>90</v>
      </c>
      <c r="H48" s="22">
        <v>0</v>
      </c>
      <c r="I48" s="24">
        <v>90</v>
      </c>
      <c r="J48" s="22">
        <v>0</v>
      </c>
      <c r="K48" s="24">
        <v>90</v>
      </c>
      <c r="L48" s="22">
        <v>0</v>
      </c>
      <c r="M48" s="24">
        <v>90</v>
      </c>
      <c r="N48" s="22">
        <v>1000</v>
      </c>
      <c r="O48" s="24">
        <v>90</v>
      </c>
      <c r="P48" s="22">
        <v>1000</v>
      </c>
      <c r="Q48" s="24">
        <v>90</v>
      </c>
      <c r="R48" s="22"/>
      <c r="S48" s="24"/>
      <c r="T48" s="22">
        <v>0</v>
      </c>
      <c r="U48" s="24">
        <v>90</v>
      </c>
      <c r="V48" s="22">
        <v>1000</v>
      </c>
      <c r="W48" s="24">
        <v>90</v>
      </c>
      <c r="X48" s="22">
        <v>1000</v>
      </c>
      <c r="Y48" s="24">
        <v>90</v>
      </c>
      <c r="Z48" s="22">
        <v>1000</v>
      </c>
      <c r="AA48" s="24">
        <v>90</v>
      </c>
      <c r="AB48" s="42">
        <f t="shared" si="6"/>
        <v>6000</v>
      </c>
      <c r="AC48" s="12">
        <f t="shared" si="7"/>
        <v>990</v>
      </c>
    </row>
    <row r="49" spans="1:30" ht="39" customHeight="1" thickBot="1" x14ac:dyDescent="0.3">
      <c r="A49" s="13" t="s">
        <v>53</v>
      </c>
      <c r="B49" s="40">
        <v>494</v>
      </c>
      <c r="C49" s="21" t="s">
        <v>50</v>
      </c>
      <c r="D49" s="22">
        <v>600</v>
      </c>
      <c r="E49" s="23">
        <v>91.25</v>
      </c>
      <c r="F49" s="22">
        <v>600</v>
      </c>
      <c r="G49" s="24">
        <v>91.25</v>
      </c>
      <c r="H49" s="22">
        <v>800</v>
      </c>
      <c r="I49" s="24">
        <v>94.87</v>
      </c>
      <c r="J49" s="22">
        <v>200</v>
      </c>
      <c r="K49" s="24">
        <v>351.75</v>
      </c>
      <c r="L49" s="22">
        <v>300</v>
      </c>
      <c r="M49" s="24">
        <v>85.83</v>
      </c>
      <c r="N49" s="22">
        <v>700</v>
      </c>
      <c r="O49" s="24">
        <v>93.06</v>
      </c>
      <c r="P49" s="22">
        <v>400</v>
      </c>
      <c r="Q49" s="24">
        <v>87.64</v>
      </c>
      <c r="R49" s="22">
        <v>800</v>
      </c>
      <c r="S49" s="24">
        <v>94.87</v>
      </c>
      <c r="T49" s="22">
        <v>1000</v>
      </c>
      <c r="U49" s="24">
        <v>98.49</v>
      </c>
      <c r="V49" s="22">
        <v>800</v>
      </c>
      <c r="W49" s="24">
        <v>94.87</v>
      </c>
      <c r="X49" s="22">
        <v>700</v>
      </c>
      <c r="Y49" s="24">
        <v>93.06</v>
      </c>
      <c r="Z49" s="22">
        <v>1600</v>
      </c>
      <c r="AA49" s="24">
        <v>109.34</v>
      </c>
      <c r="AB49" s="42">
        <f t="shared" si="6"/>
        <v>8500</v>
      </c>
      <c r="AC49" s="12">
        <f t="shared" si="7"/>
        <v>1386.28</v>
      </c>
      <c r="AD49" s="17"/>
    </row>
    <row r="50" spans="1:30" s="39" customFormat="1" ht="33.75" customHeight="1" thickBot="1" x14ac:dyDescent="0.3">
      <c r="A50" s="19"/>
      <c r="B50" s="20"/>
      <c r="C50" s="38" t="s">
        <v>69</v>
      </c>
      <c r="D50" s="36">
        <f t="shared" ref="D50:AA50" si="8">SUM(D37:D49)</f>
        <v>182110</v>
      </c>
      <c r="E50" s="46">
        <f t="shared" si="8"/>
        <v>2906.6099999999997</v>
      </c>
      <c r="F50" s="36">
        <f t="shared" si="8"/>
        <v>172811</v>
      </c>
      <c r="G50" s="46">
        <f t="shared" si="8"/>
        <v>2854.7499999999995</v>
      </c>
      <c r="H50" s="36">
        <f t="shared" si="8"/>
        <v>162914</v>
      </c>
      <c r="I50" s="46">
        <f t="shared" si="8"/>
        <v>2812.2</v>
      </c>
      <c r="J50" s="36">
        <f t="shared" si="8"/>
        <v>124514</v>
      </c>
      <c r="K50" s="46">
        <f t="shared" si="8"/>
        <v>2735.92</v>
      </c>
      <c r="L50" s="36">
        <f t="shared" si="8"/>
        <v>125508</v>
      </c>
      <c r="M50" s="46">
        <f t="shared" si="8"/>
        <v>2468.4300000000003</v>
      </c>
      <c r="N50" s="36">
        <f t="shared" si="8"/>
        <v>176930</v>
      </c>
      <c r="O50" s="46">
        <f t="shared" si="8"/>
        <v>3075.2099999999996</v>
      </c>
      <c r="P50" s="36">
        <f t="shared" si="8"/>
        <v>59424</v>
      </c>
      <c r="Q50" s="46">
        <f t="shared" si="8"/>
        <v>2853.7999999999993</v>
      </c>
      <c r="R50" s="36">
        <f t="shared" si="8"/>
        <v>23000</v>
      </c>
      <c r="S50" s="46">
        <f t="shared" si="8"/>
        <v>2441.9399999999996</v>
      </c>
      <c r="T50" s="36">
        <f t="shared" si="8"/>
        <v>149748</v>
      </c>
      <c r="U50" s="46">
        <f t="shared" si="8"/>
        <v>2827.4399999999991</v>
      </c>
      <c r="V50" s="36">
        <f t="shared" si="8"/>
        <v>161604</v>
      </c>
      <c r="W50" s="46">
        <f t="shared" si="8"/>
        <v>2712.9399999999996</v>
      </c>
      <c r="X50" s="36">
        <f t="shared" si="8"/>
        <v>174105</v>
      </c>
      <c r="Y50" s="46">
        <f t="shared" si="8"/>
        <v>2818.9199999999992</v>
      </c>
      <c r="Z50" s="36">
        <f t="shared" si="8"/>
        <v>17197</v>
      </c>
      <c r="AA50" s="49">
        <f t="shared" si="8"/>
        <v>3111.7</v>
      </c>
      <c r="AB50" s="42">
        <f t="shared" ref="AB50" si="9">D50+F50+H50+J50+L50+N50+P50+R50+T50+V50+X50+Z50</f>
        <v>1529865</v>
      </c>
      <c r="AC50" s="12">
        <f t="shared" ref="AC50" si="10">E50+G50+I50+K50+M50+O50+Q50+S50+U50+W50+Y50+AA50</f>
        <v>33619.859999999993</v>
      </c>
      <c r="AD50" s="17">
        <f>E50+G50+I50+K50+M50+O50+Q50+S50+U50+W50+Y50+AA50</f>
        <v>33619.859999999993</v>
      </c>
    </row>
    <row r="51" spans="1:30" s="25" customFormat="1" ht="21" x14ac:dyDescent="0.35">
      <c r="A51" s="53"/>
      <c r="B51" s="54" t="s">
        <v>87</v>
      </c>
      <c r="C51" s="53"/>
    </row>
    <row r="52" spans="1:30" s="25" customFormat="1" ht="21" x14ac:dyDescent="0.35">
      <c r="A52" s="53"/>
      <c r="B52" s="55" t="s">
        <v>73</v>
      </c>
      <c r="C52" s="55"/>
    </row>
    <row r="53" spans="1:30" s="25" customFormat="1" ht="21" x14ac:dyDescent="0.35">
      <c r="A53" s="53"/>
      <c r="B53" s="55"/>
      <c r="C53" s="55"/>
    </row>
    <row r="54" spans="1:30" s="25" customFormat="1" ht="21" x14ac:dyDescent="0.35">
      <c r="A54" s="56" t="s">
        <v>70</v>
      </c>
      <c r="B54" s="62">
        <v>74706</v>
      </c>
      <c r="C54" s="64">
        <v>4668.67</v>
      </c>
      <c r="D54" s="61"/>
    </row>
    <row r="55" spans="1:30" s="25" customFormat="1" ht="21" x14ac:dyDescent="0.35">
      <c r="A55" s="56" t="s">
        <v>71</v>
      </c>
      <c r="B55" s="57">
        <v>165</v>
      </c>
      <c r="C55" s="58">
        <v>1107.06</v>
      </c>
    </row>
    <row r="56" spans="1:30" s="25" customFormat="1" ht="21" x14ac:dyDescent="0.35">
      <c r="A56" s="56" t="s">
        <v>72</v>
      </c>
      <c r="B56" s="57">
        <v>17197</v>
      </c>
      <c r="C56" s="58">
        <v>3111.7</v>
      </c>
    </row>
    <row r="57" spans="1:30" s="25" customFormat="1" ht="21.75" thickBot="1" x14ac:dyDescent="0.4">
      <c r="A57" s="56" t="s">
        <v>75</v>
      </c>
      <c r="B57" s="57"/>
      <c r="C57" s="59">
        <f>SUM(C54:C56)</f>
        <v>8887.43</v>
      </c>
    </row>
    <row r="58" spans="1:30" s="25" customFormat="1" ht="21" x14ac:dyDescent="0.35">
      <c r="C58" s="60"/>
    </row>
  </sheetData>
  <mergeCells count="18">
    <mergeCell ref="A25:A34"/>
    <mergeCell ref="A1:C1"/>
    <mergeCell ref="V2:W2"/>
    <mergeCell ref="X2:Y2"/>
    <mergeCell ref="Z2:AA2"/>
    <mergeCell ref="A2:C2"/>
    <mergeCell ref="AB2:AC2"/>
    <mergeCell ref="A7:A23"/>
    <mergeCell ref="A4:A6"/>
    <mergeCell ref="L2:M2"/>
    <mergeCell ref="N2:O2"/>
    <mergeCell ref="P2:Q2"/>
    <mergeCell ref="R2:S2"/>
    <mergeCell ref="T2:U2"/>
    <mergeCell ref="D2:E2"/>
    <mergeCell ref="F2:G2"/>
    <mergeCell ref="H2:I2"/>
    <mergeCell ref="J2:K2"/>
  </mergeCells>
  <pageMargins left="0.7" right="0.7" top="0.75" bottom="0.75" header="0.3" footer="0.3"/>
  <pageSetup orientation="landscape" r:id="rId1"/>
  <webPublishItems count="1">
    <webPublishItem id="5734" divId="Copy of Copy of Utilities FY 15-16_5734" sourceType="sheet" destinationFile="\\192.168.1.219\home\Accounting\Utilities\Utilities FY 15-16 thru November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2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Cindy</cp:lastModifiedBy>
  <cp:lastPrinted>2017-06-27T19:10:51Z</cp:lastPrinted>
  <dcterms:created xsi:type="dcterms:W3CDTF">2014-08-28T14:24:55Z</dcterms:created>
  <dcterms:modified xsi:type="dcterms:W3CDTF">2022-06-01T20:11:49Z</dcterms:modified>
</cp:coreProperties>
</file>